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ZASTUPITELSTVO\ZASTUPITELSTVO_2022-2026\19 ZMC 24_2_2025\98 Rozpočty MŠ ZŠ úřední deska\"/>
    </mc:Choice>
  </mc:AlternateContent>
  <bookViews>
    <workbookView xWindow="0" yWindow="60" windowWidth="20730" windowHeight="11700"/>
  </bookViews>
  <sheets>
    <sheet name="Rozpočet 2025 " sheetId="2" r:id="rId1"/>
  </sheets>
  <definedNames>
    <definedName name="_xlnm.Print_Titles" localSheetId="0">'Rozpočet 2025 '!$5:$7</definedName>
    <definedName name="_xlnm.Print_Area" localSheetId="0">'Rozpočet 2025 '!$A$1:$D$45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2" l="1"/>
  <c r="C33" i="2" s="1"/>
  <c r="C28" i="2"/>
  <c r="B27" i="2"/>
  <c r="D27" i="2" s="1"/>
  <c r="D26" i="2"/>
  <c r="D25" i="2"/>
  <c r="C23" i="2"/>
  <c r="B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C29" i="2" l="1"/>
  <c r="D23" i="2"/>
  <c r="B28" i="2"/>
  <c r="B29" i="2" l="1"/>
  <c r="D28" i="2"/>
  <c r="D29" i="2" s="1"/>
</calcChain>
</file>

<file path=xl/sharedStrings.xml><?xml version="1.0" encoding="utf-8"?>
<sst xmlns="http://schemas.openxmlformats.org/spreadsheetml/2006/main" count="49" uniqueCount="48">
  <si>
    <t>IČO:</t>
  </si>
  <si>
    <t>HLAVNÍ ČINNOST</t>
  </si>
  <si>
    <t>DOPLŇKOVÁ ČINNOST</t>
  </si>
  <si>
    <t>CELKEM</t>
  </si>
  <si>
    <t>ONIV přímé</t>
  </si>
  <si>
    <t xml:space="preserve">Spotřeba materiálu </t>
  </si>
  <si>
    <t>Spotřeba energie</t>
  </si>
  <si>
    <t>Služby</t>
  </si>
  <si>
    <t>NÁKLADY CELKEM</t>
  </si>
  <si>
    <t>výnosy z činnosti</t>
  </si>
  <si>
    <t>finanční výnosy</t>
  </si>
  <si>
    <t>výnosy z transferů (dotace, příspěvky)</t>
  </si>
  <si>
    <t>x</t>
  </si>
  <si>
    <t>VÝNOSY CELKEM</t>
  </si>
  <si>
    <t>VÝSLEDEK HOSPODAŘENÍ</t>
  </si>
  <si>
    <t>komentář k tabulce:</t>
  </si>
  <si>
    <t>objem státní dotace a neinv.příspěvku na provoz pro rok 2018 je předdefinován</t>
  </si>
  <si>
    <t>výsledek hospodaření v hlavní činnosti bude 0</t>
  </si>
  <si>
    <t>výsledek hospodaření v doplňkové činnosti může být kladný nebo 0</t>
  </si>
  <si>
    <t>vyplňovat s vědomím, že jde o PLÁN a VÝHLED (=odhad, předpoklad)</t>
  </si>
  <si>
    <t>UZ 33353 - státní dotace</t>
  </si>
  <si>
    <t>Celkem</t>
  </si>
  <si>
    <t>v tis. Kč</t>
  </si>
  <si>
    <t>Jiné sociální pojištění</t>
  </si>
  <si>
    <t xml:space="preserve">Náklady z drobného dlouhod. majetku </t>
  </si>
  <si>
    <t>UZ 000079 neinvestiční příspěvek od zřizovatele</t>
  </si>
  <si>
    <t>Cestovné</t>
  </si>
  <si>
    <t>Náklady na reprezentaci</t>
  </si>
  <si>
    <t>Ostatní náklady z činnosti</t>
  </si>
  <si>
    <t>Mzdové náklady (platy, OON)</t>
  </si>
  <si>
    <t xml:space="preserve">Zákonné sociální pojištění </t>
  </si>
  <si>
    <t xml:space="preserve">Zákonné sociální náklady </t>
  </si>
  <si>
    <t>Opravy a udržování</t>
  </si>
  <si>
    <t>Odpisy dlouhodobého majetku</t>
  </si>
  <si>
    <t xml:space="preserve">Schválil(a): </t>
  </si>
  <si>
    <t xml:space="preserve">funkce: </t>
  </si>
  <si>
    <t xml:space="preserve">Vypracoval(a): </t>
  </si>
  <si>
    <t>Název a adresa příspěvkové organizace:</t>
  </si>
  <si>
    <t>NÁKLADY</t>
  </si>
  <si>
    <t>VÝNOSY</t>
  </si>
  <si>
    <t xml:space="preserve">  Mateřská škola Kunratice, Praha 4, Předškolní 880</t>
  </si>
  <si>
    <t>70992193</t>
  </si>
  <si>
    <t>Ing. Hana Formánková</t>
  </si>
  <si>
    <t>účetní</t>
  </si>
  <si>
    <t>Mgr. Alice Hozmanová</t>
  </si>
  <si>
    <t>ředitelka MŠ</t>
  </si>
  <si>
    <r>
      <t xml:space="preserve">rozpočet - plán výnosů a nákladů na rok </t>
    </r>
    <r>
      <rPr>
        <b/>
        <sz val="11"/>
        <color rgb="FFFF0000"/>
        <rFont val="Arial CE"/>
        <charset val="238"/>
      </rPr>
      <t>2025</t>
    </r>
  </si>
  <si>
    <t>Rozpočet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</si>
</sst>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 CE"/>
      <charset val="238"/>
    </font>
    <font>
      <b/>
      <sz val="11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b/>
      <sz val="11"/>
      <color rgb="FFFF0000"/>
      <name val="Arial CE"/>
      <charset val="238"/>
    </font>
    <font>
      <b/>
      <sz val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b/>
      <u/>
      <sz val="12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Protection="1"/>
    <xf numFmtId="0" fontId="3" fillId="0" borderId="4" xfId="0" applyFont="1" applyBorder="1" applyProtection="1"/>
    <xf numFmtId="0" fontId="3" fillId="0" borderId="13" xfId="0" applyFont="1" applyBorder="1" applyAlignment="1" applyProtection="1"/>
    <xf numFmtId="0" fontId="5" fillId="0" borderId="0" xfId="0" applyFont="1" applyProtection="1"/>
    <xf numFmtId="164" fontId="6" fillId="0" borderId="16" xfId="0" applyNumberFormat="1" applyFont="1" applyBorder="1" applyProtection="1"/>
    <xf numFmtId="0" fontId="6" fillId="0" borderId="1" xfId="0" applyFont="1" applyBorder="1" applyAlignment="1" applyProtection="1">
      <alignment horizontal="left" vertical="center" wrapText="1"/>
      <protection locked="0"/>
    </xf>
    <xf numFmtId="164" fontId="6" fillId="0" borderId="17" xfId="0" applyNumberFormat="1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15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left" vertical="center" wrapText="1"/>
      <protection locked="0"/>
    </xf>
    <xf numFmtId="164" fontId="6" fillId="0" borderId="19" xfId="0" applyNumberFormat="1" applyFont="1" applyFill="1" applyBorder="1" applyProtection="1">
      <protection locked="0"/>
    </xf>
    <xf numFmtId="0" fontId="9" fillId="0" borderId="0" xfId="0" applyFont="1" applyAlignment="1" applyProtection="1">
      <alignment horizontal="right"/>
    </xf>
    <xf numFmtId="0" fontId="8" fillId="0" borderId="0" xfId="0" applyFont="1"/>
    <xf numFmtId="0" fontId="10" fillId="0" borderId="0" xfId="0" applyFont="1"/>
    <xf numFmtId="0" fontId="11" fillId="0" borderId="0" xfId="0" applyFont="1" applyFill="1" applyBorder="1" applyProtection="1">
      <protection locked="0"/>
    </xf>
    <xf numFmtId="0" fontId="3" fillId="0" borderId="8" xfId="0" applyFont="1" applyBorder="1" applyAlignment="1" applyProtection="1">
      <alignment wrapText="1"/>
    </xf>
    <xf numFmtId="0" fontId="3" fillId="0" borderId="8" xfId="0" applyFont="1" applyBorder="1" applyAlignment="1" applyProtection="1"/>
    <xf numFmtId="164" fontId="3" fillId="0" borderId="9" xfId="0" applyNumberFormat="1" applyFont="1" applyBorder="1" applyAlignment="1" applyProtection="1">
      <alignment horizontal="right"/>
    </xf>
    <xf numFmtId="164" fontId="3" fillId="2" borderId="8" xfId="0" applyNumberFormat="1" applyFont="1" applyFill="1" applyBorder="1" applyAlignment="1" applyProtection="1">
      <alignment horizontal="right"/>
    </xf>
    <xf numFmtId="164" fontId="3" fillId="0" borderId="11" xfId="0" applyNumberFormat="1" applyFont="1" applyBorder="1" applyAlignment="1" applyProtection="1">
      <alignment horizontal="right"/>
    </xf>
    <xf numFmtId="0" fontId="3" fillId="0" borderId="8" xfId="0" applyFont="1" applyBorder="1" applyProtection="1"/>
    <xf numFmtId="0" fontId="3" fillId="0" borderId="10" xfId="0" applyFont="1" applyBorder="1" applyProtection="1"/>
    <xf numFmtId="0" fontId="3" fillId="3" borderId="8" xfId="0" applyFont="1" applyFill="1" applyBorder="1" applyProtection="1"/>
    <xf numFmtId="164" fontId="3" fillId="3" borderId="8" xfId="0" applyNumberFormat="1" applyFont="1" applyFill="1" applyBorder="1" applyAlignment="1" applyProtection="1">
      <alignment horizontal="right"/>
    </xf>
    <xf numFmtId="0" fontId="3" fillId="0" borderId="8" xfId="0" applyFont="1" applyBorder="1" applyAlignment="1" applyProtection="1">
      <alignment horizontal="left"/>
    </xf>
    <xf numFmtId="164" fontId="3" fillId="0" borderId="9" xfId="0" applyNumberFormat="1" applyFont="1" applyBorder="1" applyAlignment="1" applyProtection="1">
      <alignment horizontal="center"/>
    </xf>
    <xf numFmtId="164" fontId="3" fillId="3" borderId="14" xfId="0" applyNumberFormat="1" applyFont="1" applyFill="1" applyBorder="1" applyAlignment="1" applyProtection="1">
      <alignment horizontal="right"/>
    </xf>
    <xf numFmtId="49" fontId="11" fillId="0" borderId="8" xfId="0" applyNumberFormat="1" applyFont="1" applyFill="1" applyBorder="1" applyAlignment="1" applyProtection="1">
      <alignment horizontal="center"/>
    </xf>
    <xf numFmtId="3" fontId="3" fillId="0" borderId="9" xfId="0" applyNumberFormat="1" applyFont="1" applyBorder="1" applyAlignment="1" applyProtection="1">
      <alignment horizontal="right"/>
    </xf>
    <xf numFmtId="14" fontId="10" fillId="0" borderId="0" xfId="0" applyNumberFormat="1" applyFont="1"/>
    <xf numFmtId="0" fontId="8" fillId="0" borderId="20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11" fillId="0" borderId="13" xfId="0" applyFont="1" applyFill="1" applyBorder="1" applyAlignment="1" applyProtection="1">
      <alignment horizontal="center" vertical="center"/>
    </xf>
    <xf numFmtId="0" fontId="11" fillId="0" borderId="14" xfId="0" applyFont="1" applyFill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</cellXfs>
  <cellStyles count="1">
    <cellStyle name="Normální" xfId="0" builtinId="0"/>
  </cellStyles>
  <dxfs count="2"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abSelected="1" zoomScale="75" zoomScaleNormal="75" workbookViewId="0">
      <selection activeCell="B23" sqref="B23"/>
    </sheetView>
  </sheetViews>
  <sheetFormatPr defaultRowHeight="12.75" x14ac:dyDescent="0.2"/>
  <cols>
    <col min="1" max="1" width="42.5703125" customWidth="1"/>
    <col min="2" max="2" width="26.85546875" customWidth="1"/>
    <col min="3" max="3" width="26.7109375" customWidth="1"/>
    <col min="4" max="4" width="16.7109375" customWidth="1"/>
  </cols>
  <sheetData>
    <row r="1" spans="1:4" ht="13.5" thickBot="1" x14ac:dyDescent="0.25"/>
    <row r="2" spans="1:4" ht="41.25" customHeight="1" thickBot="1" x14ac:dyDescent="0.3">
      <c r="A2" s="18" t="s">
        <v>37</v>
      </c>
      <c r="B2" s="39" t="s">
        <v>40</v>
      </c>
      <c r="C2" s="40"/>
      <c r="D2" s="40"/>
    </row>
    <row r="3" spans="1:4" ht="21.75" customHeight="1" thickBot="1" x14ac:dyDescent="0.3">
      <c r="A3" s="19" t="s">
        <v>0</v>
      </c>
      <c r="B3" s="30" t="s">
        <v>41</v>
      </c>
      <c r="C3" s="17"/>
      <c r="D3" s="17"/>
    </row>
    <row r="4" spans="1:4" ht="20.25" customHeight="1" thickBot="1" x14ac:dyDescent="0.25">
      <c r="A4" s="1"/>
      <c r="B4" s="1"/>
      <c r="C4" s="1"/>
      <c r="D4" s="1"/>
    </row>
    <row r="5" spans="1:4" ht="12.75" customHeight="1" x14ac:dyDescent="0.2">
      <c r="A5" s="41"/>
      <c r="B5" s="44" t="s">
        <v>46</v>
      </c>
      <c r="C5" s="45"/>
      <c r="D5" s="46"/>
    </row>
    <row r="6" spans="1:4" ht="15.75" customHeight="1" thickBot="1" x14ac:dyDescent="0.25">
      <c r="A6" s="42"/>
      <c r="B6" s="47"/>
      <c r="C6" s="48"/>
      <c r="D6" s="49"/>
    </row>
    <row r="7" spans="1:4" ht="13.5" thickBot="1" x14ac:dyDescent="0.25">
      <c r="A7" s="43"/>
      <c r="B7" s="10" t="s">
        <v>1</v>
      </c>
      <c r="C7" s="10" t="s">
        <v>2</v>
      </c>
      <c r="D7" s="11" t="s">
        <v>3</v>
      </c>
    </row>
    <row r="8" spans="1:4" ht="20.100000000000001" customHeight="1" thickBot="1" x14ac:dyDescent="0.3">
      <c r="A8" s="2" t="s">
        <v>38</v>
      </c>
      <c r="B8" s="36"/>
      <c r="C8" s="37"/>
      <c r="D8" s="38"/>
    </row>
    <row r="9" spans="1:4" ht="20.100000000000001" customHeight="1" thickBot="1" x14ac:dyDescent="0.3">
      <c r="A9" s="23" t="s">
        <v>29</v>
      </c>
      <c r="B9" s="31">
        <v>12296000</v>
      </c>
      <c r="C9" s="20"/>
      <c r="D9" s="31">
        <f>SUM(B9:C9)</f>
        <v>12296000</v>
      </c>
    </row>
    <row r="10" spans="1:4" ht="20.100000000000001" customHeight="1" thickBot="1" x14ac:dyDescent="0.3">
      <c r="A10" s="23" t="s">
        <v>30</v>
      </c>
      <c r="B10" s="31">
        <v>4156460</v>
      </c>
      <c r="C10" s="20"/>
      <c r="D10" s="31">
        <f t="shared" ref="D10:D22" si="0">SUM(B10:C10)</f>
        <v>4156460</v>
      </c>
    </row>
    <row r="11" spans="1:4" ht="20.100000000000001" customHeight="1" thickBot="1" x14ac:dyDescent="0.3">
      <c r="A11" s="23" t="s">
        <v>23</v>
      </c>
      <c r="B11" s="31">
        <v>0</v>
      </c>
      <c r="C11" s="20"/>
      <c r="D11" s="31">
        <f t="shared" si="0"/>
        <v>0</v>
      </c>
    </row>
    <row r="12" spans="1:4" ht="20.100000000000001" customHeight="1" thickBot="1" x14ac:dyDescent="0.3">
      <c r="A12" s="23" t="s">
        <v>31</v>
      </c>
      <c r="B12" s="31">
        <v>122540</v>
      </c>
      <c r="C12" s="20"/>
      <c r="D12" s="31">
        <f t="shared" si="0"/>
        <v>122540</v>
      </c>
    </row>
    <row r="13" spans="1:4" ht="20.100000000000001" customHeight="1" thickBot="1" x14ac:dyDescent="0.3">
      <c r="A13" s="24" t="s">
        <v>4</v>
      </c>
      <c r="B13" s="31">
        <v>95000</v>
      </c>
      <c r="C13" s="22"/>
      <c r="D13" s="31">
        <f t="shared" si="0"/>
        <v>95000</v>
      </c>
    </row>
    <row r="14" spans="1:4" ht="20.100000000000001" customHeight="1" thickBot="1" x14ac:dyDescent="0.3">
      <c r="A14" s="23" t="s">
        <v>5</v>
      </c>
      <c r="B14" s="31">
        <v>2135000</v>
      </c>
      <c r="C14" s="20"/>
      <c r="D14" s="31">
        <f t="shared" si="0"/>
        <v>2135000</v>
      </c>
    </row>
    <row r="15" spans="1:4" ht="20.100000000000001" customHeight="1" thickBot="1" x14ac:dyDescent="0.3">
      <c r="A15" s="23" t="s">
        <v>6</v>
      </c>
      <c r="B15" s="31">
        <v>1173000</v>
      </c>
      <c r="C15" s="20">
        <v>3000</v>
      </c>
      <c r="D15" s="31">
        <f t="shared" si="0"/>
        <v>1176000</v>
      </c>
    </row>
    <row r="16" spans="1:4" ht="20.100000000000001" customHeight="1" thickBot="1" x14ac:dyDescent="0.3">
      <c r="A16" s="24" t="s">
        <v>32</v>
      </c>
      <c r="B16" s="31">
        <v>260000</v>
      </c>
      <c r="C16" s="22"/>
      <c r="D16" s="31">
        <f t="shared" si="0"/>
        <v>260000</v>
      </c>
    </row>
    <row r="17" spans="1:4" ht="20.100000000000001" customHeight="1" thickBot="1" x14ac:dyDescent="0.3">
      <c r="A17" s="24" t="s">
        <v>26</v>
      </c>
      <c r="B17" s="31">
        <v>1000</v>
      </c>
      <c r="C17" s="22"/>
      <c r="D17" s="31">
        <f t="shared" si="0"/>
        <v>1000</v>
      </c>
    </row>
    <row r="18" spans="1:4" ht="20.100000000000001" customHeight="1" thickBot="1" x14ac:dyDescent="0.3">
      <c r="A18" s="24" t="s">
        <v>27</v>
      </c>
      <c r="B18" s="31">
        <v>5000</v>
      </c>
      <c r="C18" s="22"/>
      <c r="D18" s="31">
        <f t="shared" si="0"/>
        <v>5000</v>
      </c>
    </row>
    <row r="19" spans="1:4" ht="20.100000000000001" customHeight="1" thickBot="1" x14ac:dyDescent="0.3">
      <c r="A19" s="24" t="s">
        <v>7</v>
      </c>
      <c r="B19" s="31">
        <v>1077410</v>
      </c>
      <c r="C19" s="22">
        <v>1000</v>
      </c>
      <c r="D19" s="31">
        <f t="shared" si="0"/>
        <v>1078410</v>
      </c>
    </row>
    <row r="20" spans="1:4" ht="20.100000000000001" customHeight="1" thickBot="1" x14ac:dyDescent="0.3">
      <c r="A20" s="24" t="s">
        <v>33</v>
      </c>
      <c r="B20" s="31">
        <v>91000</v>
      </c>
      <c r="C20" s="22"/>
      <c r="D20" s="31">
        <f t="shared" si="0"/>
        <v>91000</v>
      </c>
    </row>
    <row r="21" spans="1:4" ht="20.100000000000001" customHeight="1" thickBot="1" x14ac:dyDescent="0.3">
      <c r="A21" s="24" t="s">
        <v>24</v>
      </c>
      <c r="B21" s="31">
        <v>200000</v>
      </c>
      <c r="C21" s="22"/>
      <c r="D21" s="31">
        <f t="shared" si="0"/>
        <v>200000</v>
      </c>
    </row>
    <row r="22" spans="1:4" ht="20.100000000000001" customHeight="1" thickBot="1" x14ac:dyDescent="0.3">
      <c r="A22" s="24" t="s">
        <v>28</v>
      </c>
      <c r="B22" s="31">
        <v>60000</v>
      </c>
      <c r="C22" s="22"/>
      <c r="D22" s="31">
        <f t="shared" si="0"/>
        <v>60000</v>
      </c>
    </row>
    <row r="23" spans="1:4" ht="21.95" customHeight="1" thickBot="1" x14ac:dyDescent="0.3">
      <c r="A23" s="25" t="s">
        <v>8</v>
      </c>
      <c r="B23" s="26">
        <f>SUM(B9:B22)</f>
        <v>21672410</v>
      </c>
      <c r="C23" s="26">
        <f t="shared" ref="C23:D23" si="1">SUM(C9:C22)</f>
        <v>4000</v>
      </c>
      <c r="D23" s="26">
        <f t="shared" si="1"/>
        <v>21676410</v>
      </c>
    </row>
    <row r="24" spans="1:4" ht="20.100000000000001" customHeight="1" thickBot="1" x14ac:dyDescent="0.3">
      <c r="A24" s="3" t="s">
        <v>39</v>
      </c>
      <c r="B24" s="36"/>
      <c r="C24" s="37"/>
      <c r="D24" s="38"/>
    </row>
    <row r="25" spans="1:4" ht="20.100000000000001" customHeight="1" thickBot="1" x14ac:dyDescent="0.3">
      <c r="A25" s="27" t="s">
        <v>9</v>
      </c>
      <c r="B25" s="31">
        <v>3233910</v>
      </c>
      <c r="C25" s="20">
        <v>4000</v>
      </c>
      <c r="D25" s="21">
        <f>SUM(B25:C25)</f>
        <v>3237910</v>
      </c>
    </row>
    <row r="26" spans="1:4" ht="20.100000000000001" customHeight="1" thickBot="1" x14ac:dyDescent="0.3">
      <c r="A26" s="27" t="s">
        <v>10</v>
      </c>
      <c r="B26" s="31">
        <v>500</v>
      </c>
      <c r="C26" s="20"/>
      <c r="D26" s="21">
        <f>SUM(B26:C26)</f>
        <v>500</v>
      </c>
    </row>
    <row r="27" spans="1:4" ht="20.100000000000001" customHeight="1" thickBot="1" x14ac:dyDescent="0.3">
      <c r="A27" s="27" t="s">
        <v>11</v>
      </c>
      <c r="B27" s="31">
        <f>1768000+B9+B10+B11+B12+B13</f>
        <v>18438000</v>
      </c>
      <c r="C27" s="28" t="s">
        <v>12</v>
      </c>
      <c r="D27" s="21">
        <f t="shared" ref="D27:D28" si="2">SUM(B27:C27)</f>
        <v>18438000</v>
      </c>
    </row>
    <row r="28" spans="1:4" ht="21.95" customHeight="1" thickBot="1" x14ac:dyDescent="0.3">
      <c r="A28" s="25" t="s">
        <v>13</v>
      </c>
      <c r="B28" s="26">
        <f>SUM(B25:B27)</f>
        <v>21672410</v>
      </c>
      <c r="C28" s="29">
        <f>SUM(C25:C27)</f>
        <v>4000</v>
      </c>
      <c r="D28" s="26">
        <f t="shared" si="2"/>
        <v>21676410</v>
      </c>
    </row>
    <row r="29" spans="1:4" ht="20.100000000000001" customHeight="1" thickBot="1" x14ac:dyDescent="0.3">
      <c r="A29" s="23" t="s">
        <v>14</v>
      </c>
      <c r="B29" s="21">
        <f>SUM(B28-B23)</f>
        <v>0</v>
      </c>
      <c r="C29" s="21">
        <f t="shared" ref="C29:D29" si="3">SUM(C28-C23)</f>
        <v>0</v>
      </c>
      <c r="D29" s="21">
        <f t="shared" si="3"/>
        <v>0</v>
      </c>
    </row>
    <row r="30" spans="1:4" ht="15" thickBot="1" x14ac:dyDescent="0.25">
      <c r="A30" s="4"/>
      <c r="B30" s="4"/>
      <c r="C30" s="14" t="s">
        <v>22</v>
      </c>
      <c r="D30" s="4"/>
    </row>
    <row r="31" spans="1:4" ht="29.25" customHeight="1" x14ac:dyDescent="0.25">
      <c r="A31" s="33" t="s">
        <v>47</v>
      </c>
      <c r="B31" s="9" t="s">
        <v>20</v>
      </c>
      <c r="C31" s="5">
        <f>B9+B10+B11+B12+B13</f>
        <v>16670000</v>
      </c>
      <c r="D31" s="4"/>
    </row>
    <row r="32" spans="1:4" ht="29.25" customHeight="1" x14ac:dyDescent="0.25">
      <c r="A32" s="34"/>
      <c r="B32" s="6" t="s">
        <v>25</v>
      </c>
      <c r="C32" s="7">
        <v>1768000</v>
      </c>
      <c r="D32" s="8"/>
    </row>
    <row r="33" spans="1:4" ht="29.25" customHeight="1" thickBot="1" x14ac:dyDescent="0.3">
      <c r="A33" s="35"/>
      <c r="B33" s="12" t="s">
        <v>21</v>
      </c>
      <c r="C33" s="13">
        <f>SUM(C31:C32)</f>
        <v>18438000</v>
      </c>
      <c r="D33" s="8"/>
    </row>
    <row r="34" spans="1:4" ht="20.100000000000001" customHeight="1" x14ac:dyDescent="0.2">
      <c r="A34" s="8"/>
      <c r="B34" s="8"/>
      <c r="C34" s="8"/>
      <c r="D34" s="8"/>
    </row>
    <row r="35" spans="1:4" ht="14.25" hidden="1" x14ac:dyDescent="0.2">
      <c r="A35" s="4" t="s">
        <v>15</v>
      </c>
      <c r="B35" s="4" t="s">
        <v>16</v>
      </c>
      <c r="C35" s="4"/>
      <c r="D35" s="4"/>
    </row>
    <row r="36" spans="1:4" hidden="1" x14ac:dyDescent="0.2">
      <c r="B36" t="s">
        <v>17</v>
      </c>
    </row>
    <row r="37" spans="1:4" hidden="1" x14ac:dyDescent="0.2">
      <c r="B37" t="s">
        <v>18</v>
      </c>
    </row>
    <row r="38" spans="1:4" hidden="1" x14ac:dyDescent="0.2">
      <c r="B38" t="s">
        <v>19</v>
      </c>
    </row>
    <row r="39" spans="1:4" hidden="1" x14ac:dyDescent="0.2"/>
    <row r="40" spans="1:4" ht="15" x14ac:dyDescent="0.2">
      <c r="A40" s="16"/>
      <c r="B40" s="16"/>
      <c r="C40" s="16"/>
      <c r="D40" s="16"/>
    </row>
    <row r="41" spans="1:4" ht="20.100000000000001" customHeight="1" x14ac:dyDescent="0.25">
      <c r="A41" s="15"/>
      <c r="B41" s="16"/>
      <c r="C41" s="15"/>
      <c r="D41" s="16"/>
    </row>
    <row r="42" spans="1:4" ht="20.100000000000001" customHeight="1" x14ac:dyDescent="0.25">
      <c r="A42" s="15" t="s">
        <v>36</v>
      </c>
      <c r="B42" s="16" t="s">
        <v>42</v>
      </c>
      <c r="C42" s="15" t="s">
        <v>34</v>
      </c>
      <c r="D42" s="16" t="s">
        <v>44</v>
      </c>
    </row>
    <row r="43" spans="1:4" ht="6" customHeight="1" x14ac:dyDescent="0.25">
      <c r="A43" s="15"/>
      <c r="B43" s="16"/>
      <c r="C43" s="15"/>
      <c r="D43" s="16"/>
    </row>
    <row r="44" spans="1:4" ht="20.100000000000001" customHeight="1" x14ac:dyDescent="0.25">
      <c r="A44" s="15" t="s">
        <v>35</v>
      </c>
      <c r="B44" s="16" t="s">
        <v>43</v>
      </c>
      <c r="C44" s="15" t="s">
        <v>35</v>
      </c>
      <c r="D44" s="16" t="s">
        <v>45</v>
      </c>
    </row>
    <row r="45" spans="1:4" ht="20.100000000000001" customHeight="1" x14ac:dyDescent="0.2">
      <c r="D45" s="32">
        <v>45680</v>
      </c>
    </row>
    <row r="46" spans="1:4" ht="20.100000000000001" customHeight="1" x14ac:dyDescent="0.2"/>
    <row r="47" spans="1:4" ht="20.100000000000001" customHeight="1" x14ac:dyDescent="0.2"/>
    <row r="48" spans="1:4" ht="20.100000000000001" customHeight="1" x14ac:dyDescent="0.2"/>
  </sheetData>
  <mergeCells count="6">
    <mergeCell ref="A31:A33"/>
    <mergeCell ref="B8:D8"/>
    <mergeCell ref="B24:D24"/>
    <mergeCell ref="B2:D2"/>
    <mergeCell ref="A5:A7"/>
    <mergeCell ref="B5:D6"/>
  </mergeCells>
  <conditionalFormatting sqref="B29">
    <cfRule type="cellIs" dxfId="1" priority="2" operator="lessThan">
      <formula>0</formula>
    </cfRule>
  </conditionalFormatting>
  <conditionalFormatting sqref="B29:D29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cellComments="asDisplayed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Rozpočet 2025 </vt:lpstr>
      <vt:lpstr>'Rozpočet 2025 '!Názvy_tisku</vt:lpstr>
      <vt:lpstr>'Rozpočet 2025 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Pazderová Hana (MHMP, ROZ)</dc:creator>
  <cp:lastModifiedBy>Vomáčková Blanka</cp:lastModifiedBy>
  <cp:lastPrinted>2025-01-30T17:16:33Z</cp:lastPrinted>
  <dcterms:created xsi:type="dcterms:W3CDTF">2017-08-22T12:12:50Z</dcterms:created>
  <dcterms:modified xsi:type="dcterms:W3CDTF">2025-02-05T14:05:33Z</dcterms:modified>
</cp:coreProperties>
</file>