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ZPOČET INFO\2022 Rozpočtová opatření na web\"/>
    </mc:Choice>
  </mc:AlternateContent>
  <bookViews>
    <workbookView xWindow="-120" yWindow="-120" windowWidth="20730" windowHeight="11160"/>
  </bookViews>
  <sheets>
    <sheet name="Rozp. opatření 2022 březen " sheetId="21" r:id="rId1"/>
    <sheet name="Rozp. opatř. 2022 březen příloh" sheetId="22" r:id="rId2"/>
  </sheets>
  <definedNames>
    <definedName name="_xlnm.Print_Titles" localSheetId="1">'Rozp. opatř. 2022 březen příloh'!$1:$1</definedName>
    <definedName name="_xlnm.Print_Titles" localSheetId="0">'Rozp. opatření 2022 březen '!$5:$11</definedName>
  </definedNames>
  <calcPr calcId="152511"/>
</workbook>
</file>

<file path=xl/calcChain.xml><?xml version="1.0" encoding="utf-8"?>
<calcChain xmlns="http://schemas.openxmlformats.org/spreadsheetml/2006/main">
  <c r="H22" i="22" l="1"/>
  <c r="H21" i="22"/>
  <c r="H43" i="21"/>
  <c r="G43" i="21"/>
  <c r="I19" i="22" l="1"/>
  <c r="I15" i="22"/>
  <c r="H18" i="22" l="1"/>
  <c r="H14" i="22"/>
  <c r="H9" i="22"/>
  <c r="H5" i="22"/>
</calcChain>
</file>

<file path=xl/sharedStrings.xml><?xml version="1.0" encoding="utf-8"?>
<sst xmlns="http://schemas.openxmlformats.org/spreadsheetml/2006/main" count="95" uniqueCount="75">
  <si>
    <t>Paragraf</t>
  </si>
  <si>
    <t>Položka</t>
  </si>
  <si>
    <t>Usnesení</t>
  </si>
  <si>
    <t>Městská část Praha KUNRATICE</t>
  </si>
  <si>
    <t>Poznámka</t>
  </si>
  <si>
    <t xml:space="preserve">Změna Z. č. </t>
  </si>
  <si>
    <t>Úprava Ú. č.</t>
  </si>
  <si>
    <t>č.</t>
  </si>
  <si>
    <t>Doklad</t>
  </si>
  <si>
    <t>tis. Kč</t>
  </si>
  <si>
    <t xml:space="preserve">Příjem </t>
  </si>
  <si>
    <t xml:space="preserve">Výdaj </t>
  </si>
  <si>
    <t>Název a zdroj opatření a způsob použití prostředků</t>
  </si>
  <si>
    <t>Změny rozpočtu (Z.), jimiž se mění celkový objem rozpočtu - nové dosud v rozpočtu nezahrnuté příjmy a jejich zařazení do výdajů</t>
  </si>
  <si>
    <t>5222</t>
  </si>
  <si>
    <t>Z.3.</t>
  </si>
  <si>
    <t>6121</t>
  </si>
  <si>
    <t>Z.4.</t>
  </si>
  <si>
    <t>5901</t>
  </si>
  <si>
    <t>Úpravy rozpočtu (Ú.) - přesun rozpočtových prostředků, aniž se mění objem celkových příjmů a výdajů</t>
  </si>
  <si>
    <t>Saldo příjmů a výdajů v tis. Kč</t>
  </si>
  <si>
    <t>Zapojení úspor předešlých let</t>
  </si>
  <si>
    <t>UZ 81</t>
  </si>
  <si>
    <t>ostatní činnosti, nespecifikované rezervy</t>
  </si>
  <si>
    <t>Rozpočet</t>
  </si>
  <si>
    <t>Skutečnost</t>
  </si>
  <si>
    <t>5336</t>
  </si>
  <si>
    <t>ODPA</t>
  </si>
  <si>
    <t>UZ</t>
  </si>
  <si>
    <t>ORJ</t>
  </si>
  <si>
    <t>ORG</t>
  </si>
  <si>
    <t>Kč</t>
  </si>
  <si>
    <t>Název</t>
  </si>
  <si>
    <t>PŘÍJEM:</t>
  </si>
  <si>
    <t>VÝDAJ:</t>
  </si>
  <si>
    <t>Celkem příjem</t>
  </si>
  <si>
    <t>Celkem výdaj</t>
  </si>
  <si>
    <t>činnosti knihovnické, knihy, učební pomůcky, tisk</t>
  </si>
  <si>
    <t>2229</t>
  </si>
  <si>
    <t xml:space="preserve">5136 </t>
  </si>
  <si>
    <t>4251</t>
  </si>
  <si>
    <t>UZ a ORG v příloze</t>
  </si>
  <si>
    <t>RS</t>
  </si>
  <si>
    <t>RU</t>
  </si>
  <si>
    <t xml:space="preserve"> OPP PR Rozvoj demokratické kultury na ZŠ Kunratice</t>
  </si>
  <si>
    <t>2681452000000</t>
  </si>
  <si>
    <t>OPPPR ZŠ Rozvoj demokratické kultury neinvestiční EU</t>
  </si>
  <si>
    <t>OPPPR ZŠ Rozvoj demokratické kultury neinvestiční HMP</t>
  </si>
  <si>
    <t>převody vlastním fondům v rozpočtech územní úrovně, investiční převody mezi statut. městy a jejich městskými částmi</t>
  </si>
  <si>
    <t>základní školy, neinvestiční transfery příspěvkovým organizacím:</t>
  </si>
  <si>
    <t xml:space="preserve">záležitosti kultury, neinvestiční transfery spolkům
</t>
  </si>
  <si>
    <t>převody vlastním fondům v rozpočtech územní úrovně, neinvestiční převody mezi statutárními městy a jejich městskými částmi</t>
  </si>
  <si>
    <t>UZ 84 ORG 81604</t>
  </si>
  <si>
    <t xml:space="preserve"> OPP PR Rozvoj demokratické kultury na ZŠ Kunratice II</t>
  </si>
  <si>
    <t>2792122000000</t>
  </si>
  <si>
    <t>OPPPR ZŠ Rozvoj demokratické kultury II neinvestiční EU</t>
  </si>
  <si>
    <t>OPPPR ZŠ Rozvoj demokratické kultury II neinvestiční HMP</t>
  </si>
  <si>
    <t>Objem příjmů na rok 2022 v tis. Kč</t>
  </si>
  <si>
    <t>Objem výdajů na rok 2022 v tis. Kč</t>
  </si>
  <si>
    <t>rozpočtová opatření roku 2022</t>
  </si>
  <si>
    <t>Rozpočtová opatření v kompetenci starostky MČ podle usnesení ZMČ Praha Kunratice č. 4.10 z 29.4.2019 za období březen 2022</t>
  </si>
  <si>
    <t>Z.1.</t>
  </si>
  <si>
    <t>Změna rozpočtu č. 1., zvýšení o neinvestiční dotaci HMP 9,6 tis. Kč pro místní knihovnu</t>
  </si>
  <si>
    <t>usnesení ZHMP č. 34/8 z 24.2.2022</t>
  </si>
  <si>
    <t>Z.2.</t>
  </si>
  <si>
    <t xml:space="preserve">usnesení ZHMP č.34/29 z 24.2.2022 </t>
  </si>
  <si>
    <t>Změna rozpočtu č. 2., zvýšení o 10 000,0 tis. Kč, o investiční dotaci z rezervy HMP roku 2022-Výstavba tělocvičny ZŠ Kunratice</t>
  </si>
  <si>
    <t>základní školy, budovy, haly, stavby-Výstavba tělocvičny ZŠ Kunratice</t>
  </si>
  <si>
    <t>Změna rozpočtu č. 3, dotace 4 374,0 tis. Kč z programu OP PPR Rozvoj demokratické kultury na ZŠ Kunratice a Rozvoj demokratické kultury na ZŠ Kunratice II</t>
  </si>
  <si>
    <t>usnesení ZHMP č.34/14 z 24.2.2022</t>
  </si>
  <si>
    <t xml:space="preserve">záležitosti kultury, ostatní přijaté vratky transferů-vratka Jihoměstská sociální- za nevyčerpané příspěvky na plavání seniorů v r. 2021
</t>
  </si>
  <si>
    <t xml:space="preserve">Změna rozpočtu č. 4., zvýšení o 12,0 tis. Kč, vrácené prostředky nevyčerpané dotace roku 2021 na podporu plavání seniorů </t>
  </si>
  <si>
    <t>Rozpočtová opatření, změny rozpočtu č. 1. až 4. předložena Zastupitelstvu MČ Praha Kunratice na jeho nejbližším zasedání.</t>
  </si>
  <si>
    <t xml:space="preserve">Rozvoj demokratické kultury na ZŠ Kunratice </t>
  </si>
  <si>
    <t>Rozvoj demokratické kultury na ZŠ Kunratice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</si>
</sst>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color rgb="FFFF0000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B1A0C7"/>
        <bgColor rgb="FF000000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3" fontId="2" fillId="0" borderId="0"/>
    <xf numFmtId="0" fontId="1" fillId="0" borderId="0"/>
    <xf numFmtId="3" fontId="2" fillId="0" borderId="0"/>
    <xf numFmtId="3" fontId="2" fillId="0" borderId="0"/>
    <xf numFmtId="9" fontId="2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ont="1" applyBorder="1"/>
    <xf numFmtId="0" fontId="0" fillId="0" borderId="0" xfId="0" applyFont="1"/>
    <xf numFmtId="4" fontId="0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5" fillId="0" borderId="12" xfId="0" applyFont="1" applyBorder="1" applyAlignment="1">
      <alignment horizontal="center"/>
    </xf>
    <xf numFmtId="4" fontId="5" fillId="0" borderId="14" xfId="0" applyNumberFormat="1" applyFont="1" applyBorder="1"/>
    <xf numFmtId="4" fontId="5" fillId="0" borderId="13" xfId="0" applyNumberFormat="1" applyFont="1" applyBorder="1"/>
    <xf numFmtId="4" fontId="5" fillId="0" borderId="19" xfId="0" applyNumberFormat="1" applyFont="1" applyBorder="1"/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0" fillId="0" borderId="0" xfId="0" applyNumberFormat="1" applyFont="1" applyBorder="1"/>
    <xf numFmtId="0" fontId="5" fillId="0" borderId="20" xfId="0" applyFont="1" applyBorder="1" applyAlignment="1">
      <alignment horizontal="center" wrapText="1"/>
    </xf>
    <xf numFmtId="4" fontId="5" fillId="0" borderId="0" xfId="0" applyNumberFormat="1" applyFont="1"/>
    <xf numFmtId="0" fontId="5" fillId="0" borderId="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4" fontId="5" fillId="0" borderId="9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wrapText="1"/>
    </xf>
    <xf numFmtId="4" fontId="5" fillId="0" borderId="11" xfId="0" applyNumberFormat="1" applyFont="1" applyBorder="1"/>
    <xf numFmtId="4" fontId="5" fillId="0" borderId="24" xfId="0" applyNumberFormat="1" applyFont="1" applyBorder="1"/>
    <xf numFmtId="0" fontId="5" fillId="0" borderId="16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7" fillId="2" borderId="0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4" fontId="5" fillId="0" borderId="0" xfId="0" applyNumberFormat="1" applyFont="1" applyAlignment="1">
      <alignment horizontal="center" wrapText="1"/>
    </xf>
    <xf numFmtId="0" fontId="8" fillId="0" borderId="4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0" xfId="0" applyFont="1" applyBorder="1" applyAlignment="1">
      <alignment wrapText="1"/>
    </xf>
    <xf numFmtId="4" fontId="5" fillId="0" borderId="15" xfId="0" applyNumberFormat="1" applyFont="1" applyBorder="1"/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/>
    <xf numFmtId="0" fontId="8" fillId="0" borderId="3" xfId="0" applyFont="1" applyBorder="1" applyAlignment="1">
      <alignment wrapText="1"/>
    </xf>
    <xf numFmtId="164" fontId="5" fillId="0" borderId="13" xfId="0" applyNumberFormat="1" applyFont="1" applyBorder="1"/>
    <xf numFmtId="164" fontId="5" fillId="0" borderId="0" xfId="0" applyNumberFormat="1" applyFont="1" applyBorder="1"/>
    <xf numFmtId="4" fontId="5" fillId="0" borderId="17" xfId="0" applyNumberFormat="1" applyFont="1" applyBorder="1" applyAlignment="1">
      <alignment wrapText="1"/>
    </xf>
    <xf numFmtId="164" fontId="5" fillId="0" borderId="11" xfId="0" applyNumberFormat="1" applyFont="1" applyBorder="1"/>
    <xf numFmtId="4" fontId="5" fillId="0" borderId="24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164" fontId="7" fillId="2" borderId="0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/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wrapText="1"/>
    </xf>
    <xf numFmtId="4" fontId="5" fillId="0" borderId="19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164" fontId="5" fillId="0" borderId="15" xfId="0" applyNumberFormat="1" applyFont="1" applyBorder="1"/>
    <xf numFmtId="0" fontId="8" fillId="0" borderId="14" xfId="0" applyFont="1" applyBorder="1" applyAlignment="1">
      <alignment wrapText="1"/>
    </xf>
    <xf numFmtId="4" fontId="5" fillId="0" borderId="14" xfId="0" applyNumberFormat="1" applyFont="1" applyBorder="1" applyAlignment="1">
      <alignment wrapText="1"/>
    </xf>
    <xf numFmtId="4" fontId="5" fillId="0" borderId="3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4" fontId="12" fillId="0" borderId="0" xfId="0" applyNumberFormat="1" applyFont="1"/>
    <xf numFmtId="0" fontId="12" fillId="0" borderId="0" xfId="0" applyFont="1"/>
    <xf numFmtId="0" fontId="12" fillId="0" borderId="20" xfId="0" applyFont="1" applyBorder="1"/>
    <xf numFmtId="4" fontId="12" fillId="3" borderId="20" xfId="0" applyNumberFormat="1" applyFont="1" applyFill="1" applyBorder="1"/>
    <xf numFmtId="4" fontId="14" fillId="5" borderId="19" xfId="0" applyNumberFormat="1" applyFont="1" applyFill="1" applyBorder="1"/>
    <xf numFmtId="4" fontId="12" fillId="0" borderId="20" xfId="0" applyNumberFormat="1" applyFont="1" applyBorder="1"/>
    <xf numFmtId="4" fontId="14" fillId="0" borderId="19" xfId="0" applyNumberFormat="1" applyFont="1" applyBorder="1"/>
    <xf numFmtId="4" fontId="12" fillId="4" borderId="20" xfId="0" applyNumberFormat="1" applyFont="1" applyFill="1" applyBorder="1"/>
    <xf numFmtId="4" fontId="14" fillId="6" borderId="19" xfId="0" applyNumberFormat="1" applyFont="1" applyFill="1" applyBorder="1"/>
    <xf numFmtId="0" fontId="12" fillId="0" borderId="18" xfId="0" applyFont="1" applyBorder="1"/>
    <xf numFmtId="0" fontId="12" fillId="0" borderId="23" xfId="0" applyFont="1" applyBorder="1"/>
    <xf numFmtId="0" fontId="12" fillId="0" borderId="11" xfId="0" applyFont="1" applyBorder="1"/>
    <xf numFmtId="0" fontId="12" fillId="4" borderId="11" xfId="0" applyFont="1" applyFill="1" applyBorder="1"/>
    <xf numFmtId="4" fontId="12" fillId="4" borderId="11" xfId="0" applyNumberFormat="1" applyFont="1" applyFill="1" applyBorder="1"/>
    <xf numFmtId="49" fontId="14" fillId="4" borderId="20" xfId="0" applyNumberFormat="1" applyFont="1" applyFill="1" applyBorder="1" applyAlignment="1">
      <alignment horizontal="center"/>
    </xf>
    <xf numFmtId="0" fontId="15" fillId="0" borderId="0" xfId="0" applyFont="1"/>
    <xf numFmtId="4" fontId="11" fillId="0" borderId="19" xfId="0" applyNumberFormat="1" applyFont="1" applyBorder="1"/>
    <xf numFmtId="0" fontId="17" fillId="0" borderId="0" xfId="0" applyFont="1"/>
    <xf numFmtId="4" fontId="1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4" fontId="7" fillId="0" borderId="2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4" fontId="7" fillId="2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4" fontId="7" fillId="0" borderId="0" xfId="0" applyNumberFormat="1" applyFont="1" applyBorder="1"/>
    <xf numFmtId="164" fontId="7" fillId="0" borderId="0" xfId="0" applyNumberFormat="1" applyFont="1" applyBorder="1"/>
    <xf numFmtId="0" fontId="10" fillId="0" borderId="0" xfId="0" applyFont="1" applyBorder="1"/>
    <xf numFmtId="164" fontId="7" fillId="0" borderId="2" xfId="0" applyNumberFormat="1" applyFont="1" applyBorder="1"/>
    <xf numFmtId="0" fontId="7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/>
    <xf numFmtId="164" fontId="7" fillId="0" borderId="0" xfId="0" applyNumberFormat="1" applyFont="1"/>
    <xf numFmtId="0" fontId="12" fillId="7" borderId="18" xfId="0" applyFont="1" applyFill="1" applyBorder="1"/>
    <xf numFmtId="0" fontId="12" fillId="0" borderId="4" xfId="0" applyFont="1" applyBorder="1"/>
    <xf numFmtId="49" fontId="12" fillId="0" borderId="4" xfId="0" applyNumberFormat="1" applyFont="1" applyBorder="1"/>
    <xf numFmtId="4" fontId="20" fillId="0" borderId="4" xfId="0" applyNumberFormat="1" applyFont="1" applyBorder="1" applyAlignment="1">
      <alignment horizontal="center"/>
    </xf>
    <xf numFmtId="0" fontId="12" fillId="0" borderId="25" xfId="0" applyFont="1" applyBorder="1"/>
    <xf numFmtId="0" fontId="12" fillId="7" borderId="12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3" fillId="7" borderId="13" xfId="0" applyFont="1" applyFill="1" applyBorder="1" applyAlignment="1">
      <alignment horizontal="center"/>
    </xf>
    <xf numFmtId="49" fontId="13" fillId="7" borderId="13" xfId="0" applyNumberFormat="1" applyFont="1" applyFill="1" applyBorder="1" applyAlignment="1">
      <alignment horizontal="center"/>
    </xf>
    <xf numFmtId="4" fontId="12" fillId="7" borderId="13" xfId="0" applyNumberFormat="1" applyFont="1" applyFill="1" applyBorder="1"/>
    <xf numFmtId="0" fontId="12" fillId="0" borderId="13" xfId="0" applyFont="1" applyBorder="1"/>
    <xf numFmtId="4" fontId="13" fillId="8" borderId="3" xfId="0" applyNumberFormat="1" applyFont="1" applyFill="1" applyBorder="1"/>
    <xf numFmtId="4" fontId="12" fillId="0" borderId="13" xfId="0" applyNumberFormat="1" applyFont="1" applyBorder="1"/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5" fillId="0" borderId="13" xfId="0" applyNumberFormat="1" applyFont="1" applyBorder="1"/>
    <xf numFmtId="0" fontId="15" fillId="0" borderId="13" xfId="0" applyFont="1" applyBorder="1"/>
    <xf numFmtId="4" fontId="20" fillId="0" borderId="13" xfId="0" applyNumberFormat="1" applyFont="1" applyBorder="1"/>
    <xf numFmtId="0" fontId="12" fillId="9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" fontId="13" fillId="0" borderId="3" xfId="0" applyNumberFormat="1" applyFont="1" applyBorder="1"/>
    <xf numFmtId="0" fontId="12" fillId="9" borderId="13" xfId="0" applyFont="1" applyFill="1" applyBorder="1" applyAlignment="1">
      <alignment horizontal="center"/>
    </xf>
    <xf numFmtId="0" fontId="13" fillId="9" borderId="13" xfId="0" applyFont="1" applyFill="1" applyBorder="1" applyAlignment="1">
      <alignment horizontal="center"/>
    </xf>
    <xf numFmtId="49" fontId="13" fillId="9" borderId="13" xfId="0" applyNumberFormat="1" applyFont="1" applyFill="1" applyBorder="1" applyAlignment="1">
      <alignment horizontal="center"/>
    </xf>
    <xf numFmtId="4" fontId="12" fillId="9" borderId="13" xfId="0" applyNumberFormat="1" applyFont="1" applyFill="1" applyBorder="1"/>
    <xf numFmtId="4" fontId="13" fillId="10" borderId="3" xfId="0" applyNumberFormat="1" applyFont="1" applyFill="1" applyBorder="1"/>
    <xf numFmtId="4" fontId="16" fillId="0" borderId="13" xfId="0" applyNumberFormat="1" applyFont="1" applyBorder="1"/>
    <xf numFmtId="4" fontId="20" fillId="0" borderId="3" xfId="0" applyNumberFormat="1" applyFont="1" applyBorder="1"/>
    <xf numFmtId="0" fontId="12" fillId="7" borderId="13" xfId="0" applyFont="1" applyFill="1" applyBorder="1" applyAlignment="1">
      <alignment wrapText="1"/>
    </xf>
    <xf numFmtId="0" fontId="12" fillId="4" borderId="20" xfId="0" applyFont="1" applyFill="1" applyBorder="1" applyAlignment="1">
      <alignment wrapText="1"/>
    </xf>
    <xf numFmtId="0" fontId="12" fillId="0" borderId="29" xfId="0" applyFont="1" applyBorder="1"/>
    <xf numFmtId="0" fontId="12" fillId="7" borderId="12" xfId="0" applyFont="1" applyFill="1" applyBorder="1"/>
    <xf numFmtId="49" fontId="12" fillId="0" borderId="13" xfId="0" applyNumberFormat="1" applyFont="1" applyBorder="1"/>
    <xf numFmtId="4" fontId="20" fillId="0" borderId="13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8" fillId="0" borderId="4" xfId="0" applyFont="1" applyBorder="1" applyAlignment="1"/>
    <xf numFmtId="0" fontId="8" fillId="0" borderId="26" xfId="0" applyFont="1" applyBorder="1"/>
    <xf numFmtId="164" fontId="5" fillId="0" borderId="26" xfId="0" applyNumberFormat="1" applyFont="1" applyBorder="1"/>
    <xf numFmtId="0" fontId="9" fillId="0" borderId="14" xfId="0" applyFont="1" applyBorder="1" applyAlignment="1">
      <alignment horizontal="justify" vertical="center"/>
    </xf>
    <xf numFmtId="0" fontId="5" fillId="0" borderId="0" xfId="0" applyFont="1"/>
    <xf numFmtId="0" fontId="4" fillId="2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6" fillId="2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/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15" xfId="0" applyFont="1" applyBorder="1" applyAlignment="1">
      <alignment horizontal="left"/>
    </xf>
  </cellXfs>
  <cellStyles count="10">
    <cellStyle name="Čárka 2" xfId="1"/>
    <cellStyle name="Normální" xfId="0" builtinId="0"/>
    <cellStyle name="Normální 2" xfId="2"/>
    <cellStyle name="Normální 2 2" xfId="3"/>
    <cellStyle name="Normální 3" xfId="4"/>
    <cellStyle name="Normální 3 2" xfId="5"/>
    <cellStyle name="Normální 4" xfId="6"/>
    <cellStyle name="Normální 4 2" xfId="7"/>
    <cellStyle name="Normální 5" xfId="8"/>
    <cellStyle name="Procenta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0</xdr:col>
      <xdr:colOff>561975</xdr:colOff>
      <xdr:row>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"/>
          <a:ext cx="4667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2" zoomScaleNormal="100" workbookViewId="0">
      <selection activeCell="B12" sqref="B12"/>
    </sheetView>
  </sheetViews>
  <sheetFormatPr defaultRowHeight="15" x14ac:dyDescent="0.2"/>
  <cols>
    <col min="1" max="1" width="9.140625" style="104" customWidth="1"/>
    <col min="2" max="2" width="11.85546875" style="104" customWidth="1"/>
    <col min="3" max="3" width="8.5703125" style="104" customWidth="1"/>
    <col min="4" max="4" width="9.7109375" style="112" customWidth="1"/>
    <col min="5" max="5" width="9.28515625" style="111" customWidth="1"/>
    <col min="6" max="6" width="64.140625" style="111" customWidth="1"/>
    <col min="7" max="7" width="13" style="111" customWidth="1"/>
    <col min="8" max="8" width="12.5703125" style="135" customWidth="1"/>
    <col min="9" max="9" width="18.85546875" style="105" customWidth="1"/>
    <col min="10" max="10" width="20.42578125" style="2" customWidth="1"/>
    <col min="11" max="11" width="16.140625" style="103" customWidth="1"/>
    <col min="12" max="12" width="11.85546875" style="103" bestFit="1" customWidth="1"/>
    <col min="13" max="14" width="11.7109375" style="103" bestFit="1" customWidth="1"/>
    <col min="15" max="15" width="9.140625" style="103"/>
    <col min="16" max="16384" width="9.140625" style="102"/>
  </cols>
  <sheetData>
    <row r="1" spans="1:15" ht="15.75" x14ac:dyDescent="0.25">
      <c r="A1" s="180" t="s">
        <v>3</v>
      </c>
      <c r="B1" s="180"/>
      <c r="C1" s="180"/>
      <c r="D1" s="180"/>
      <c r="E1" s="180"/>
      <c r="F1" s="180"/>
      <c r="G1" s="180"/>
      <c r="H1" s="181"/>
      <c r="I1" s="181"/>
    </row>
    <row r="2" spans="1:15" ht="15.75" x14ac:dyDescent="0.25">
      <c r="A2" s="182" t="s">
        <v>59</v>
      </c>
      <c r="B2" s="182"/>
      <c r="C2" s="182"/>
      <c r="D2" s="182"/>
      <c r="E2" s="182"/>
      <c r="F2" s="182"/>
      <c r="G2" s="182"/>
      <c r="H2" s="182"/>
      <c r="I2" s="182"/>
    </row>
    <row r="3" spans="1:15" x14ac:dyDescent="0.2">
      <c r="A3" s="113"/>
      <c r="B3" s="113"/>
      <c r="C3" s="113"/>
      <c r="D3" s="114"/>
      <c r="E3" s="115"/>
      <c r="F3" s="115"/>
      <c r="G3" s="115"/>
      <c r="H3" s="63"/>
      <c r="I3" s="40"/>
    </row>
    <row r="4" spans="1:15" ht="15.75" x14ac:dyDescent="0.25">
      <c r="A4" s="116"/>
      <c r="B4" s="116"/>
      <c r="C4" s="116"/>
      <c r="D4" s="117"/>
      <c r="E4" s="183"/>
      <c r="F4" s="183"/>
      <c r="G4" s="183"/>
      <c r="H4" s="184"/>
      <c r="I4" s="185"/>
    </row>
    <row r="5" spans="1:15" s="2" customFormat="1" ht="15.75" x14ac:dyDescent="0.25">
      <c r="A5" s="71" t="s">
        <v>60</v>
      </c>
      <c r="B5" s="4"/>
      <c r="C5" s="4"/>
      <c r="D5" s="174"/>
      <c r="E5" s="172"/>
      <c r="F5" s="172"/>
      <c r="G5" s="172"/>
      <c r="H5" s="64"/>
      <c r="I5" s="173"/>
      <c r="K5" s="3"/>
      <c r="L5" s="3"/>
      <c r="M5" s="3"/>
      <c r="N5" s="3"/>
      <c r="O5" s="3"/>
    </row>
    <row r="6" spans="1:15" ht="15.75" x14ac:dyDescent="0.25">
      <c r="A6" s="121"/>
      <c r="B6" s="116"/>
      <c r="C6" s="116"/>
      <c r="D6" s="117"/>
      <c r="E6" s="118"/>
      <c r="F6" s="118"/>
      <c r="G6" s="118"/>
      <c r="H6" s="119"/>
      <c r="I6" s="120"/>
    </row>
    <row r="7" spans="1:15" s="2" customFormat="1" ht="15.75" x14ac:dyDescent="0.25">
      <c r="A7" s="19" t="s">
        <v>13</v>
      </c>
      <c r="B7" s="4"/>
      <c r="C7" s="4"/>
      <c r="D7" s="174"/>
      <c r="E7" s="172"/>
      <c r="F7" s="172"/>
      <c r="G7" s="172"/>
      <c r="H7" s="64"/>
      <c r="I7" s="173"/>
      <c r="K7" s="3"/>
      <c r="L7" s="3"/>
      <c r="M7" s="3"/>
      <c r="N7" s="3"/>
      <c r="O7" s="3"/>
    </row>
    <row r="8" spans="1:15" s="2" customFormat="1" ht="15.75" x14ac:dyDescent="0.25">
      <c r="A8" s="19" t="s">
        <v>19</v>
      </c>
      <c r="B8" s="4"/>
      <c r="C8" s="4"/>
      <c r="D8" s="174"/>
      <c r="E8" s="172"/>
      <c r="F8" s="172"/>
      <c r="G8" s="172"/>
      <c r="H8" s="64"/>
      <c r="I8" s="173"/>
      <c r="K8" s="3"/>
      <c r="L8" s="3"/>
      <c r="M8" s="3"/>
      <c r="N8" s="3"/>
      <c r="O8" s="3"/>
    </row>
    <row r="9" spans="1:15" ht="16.5" thickBot="1" x14ac:dyDescent="0.3">
      <c r="A9" s="122"/>
      <c r="B9" s="116"/>
      <c r="C9" s="116"/>
      <c r="D9" s="117"/>
      <c r="E9" s="118"/>
      <c r="F9" s="118"/>
      <c r="G9" s="118"/>
      <c r="H9" s="119"/>
      <c r="I9" s="120"/>
    </row>
    <row r="10" spans="1:15" s="2" customFormat="1" ht="30" x14ac:dyDescent="0.2">
      <c r="A10" s="16" t="s">
        <v>2</v>
      </c>
      <c r="B10" s="17" t="s">
        <v>5</v>
      </c>
      <c r="C10" s="17" t="s">
        <v>8</v>
      </c>
      <c r="D10" s="20" t="s">
        <v>0</v>
      </c>
      <c r="E10" s="21" t="s">
        <v>1</v>
      </c>
      <c r="F10" s="22" t="s">
        <v>12</v>
      </c>
      <c r="G10" s="23" t="s">
        <v>10</v>
      </c>
      <c r="H10" s="21" t="s">
        <v>11</v>
      </c>
      <c r="I10" s="80" t="s">
        <v>4</v>
      </c>
      <c r="K10" s="3"/>
      <c r="L10" s="3"/>
      <c r="M10" s="3"/>
      <c r="N10" s="3"/>
      <c r="O10" s="3"/>
    </row>
    <row r="11" spans="1:15" s="2" customFormat="1" ht="16.5" thickBot="1" x14ac:dyDescent="0.3">
      <c r="A11" s="28" t="s">
        <v>7</v>
      </c>
      <c r="B11" s="18" t="s">
        <v>6</v>
      </c>
      <c r="C11" s="18" t="s">
        <v>7</v>
      </c>
      <c r="D11" s="24"/>
      <c r="E11" s="25"/>
      <c r="F11" s="26"/>
      <c r="G11" s="27" t="s">
        <v>9</v>
      </c>
      <c r="H11" s="25" t="s">
        <v>9</v>
      </c>
      <c r="I11" s="81"/>
      <c r="K11" s="3"/>
      <c r="L11" s="3"/>
      <c r="M11" s="3"/>
      <c r="N11" s="3"/>
      <c r="O11" s="3"/>
    </row>
    <row r="12" spans="1:15" s="3" customFormat="1" ht="45.75" x14ac:dyDescent="0.25">
      <c r="A12" s="74"/>
      <c r="B12" s="67" t="s">
        <v>61</v>
      </c>
      <c r="C12" s="68">
        <v>3008</v>
      </c>
      <c r="D12" s="68"/>
      <c r="E12" s="53"/>
      <c r="F12" s="69" t="s">
        <v>62</v>
      </c>
      <c r="G12" s="49"/>
      <c r="H12" s="49"/>
      <c r="I12" s="76" t="s">
        <v>63</v>
      </c>
    </row>
    <row r="13" spans="1:15" s="3" customFormat="1" x14ac:dyDescent="0.2">
      <c r="A13" s="73"/>
      <c r="B13" s="62"/>
      <c r="C13" s="46"/>
      <c r="D13" s="46"/>
      <c r="E13" s="50"/>
      <c r="F13" s="47"/>
      <c r="G13" s="9"/>
      <c r="H13" s="9"/>
      <c r="I13" s="75"/>
    </row>
    <row r="14" spans="1:15" s="3" customFormat="1" ht="45" x14ac:dyDescent="0.2">
      <c r="A14" s="73"/>
      <c r="B14" s="62"/>
      <c r="C14" s="46"/>
      <c r="D14" s="14">
        <v>6330</v>
      </c>
      <c r="E14" s="52">
        <v>4137</v>
      </c>
      <c r="F14" s="45" t="s">
        <v>51</v>
      </c>
      <c r="G14" s="9">
        <v>9.6</v>
      </c>
      <c r="H14" s="9"/>
      <c r="I14" s="56" t="s">
        <v>22</v>
      </c>
    </row>
    <row r="15" spans="1:15" s="3" customFormat="1" ht="15.75" thickBot="1" x14ac:dyDescent="0.25">
      <c r="A15" s="29"/>
      <c r="B15" s="38"/>
      <c r="C15" s="38"/>
      <c r="D15" s="39">
        <v>3314</v>
      </c>
      <c r="E15" s="30" t="s">
        <v>39</v>
      </c>
      <c r="F15" s="31" t="s">
        <v>37</v>
      </c>
      <c r="G15" s="32"/>
      <c r="H15" s="60">
        <v>9.6</v>
      </c>
      <c r="I15" s="61" t="s">
        <v>22</v>
      </c>
    </row>
    <row r="16" spans="1:15" s="3" customFormat="1" ht="15.75" thickBot="1" x14ac:dyDescent="0.25">
      <c r="A16" s="4"/>
      <c r="B16" s="4"/>
      <c r="C16" s="4"/>
      <c r="D16" s="5"/>
      <c r="E16" s="36"/>
      <c r="F16" s="37"/>
      <c r="G16" s="6"/>
      <c r="H16" s="58"/>
      <c r="I16" s="6"/>
    </row>
    <row r="17" spans="1:10" s="3" customFormat="1" ht="48" thickBot="1" x14ac:dyDescent="0.3">
      <c r="A17" s="34"/>
      <c r="B17" s="67" t="s">
        <v>64</v>
      </c>
      <c r="C17" s="68">
        <v>3013</v>
      </c>
      <c r="D17" s="68"/>
      <c r="E17" s="53"/>
      <c r="F17" s="43" t="s">
        <v>66</v>
      </c>
      <c r="G17" s="49"/>
      <c r="H17" s="77"/>
      <c r="I17" s="59" t="s">
        <v>65</v>
      </c>
    </row>
    <row r="18" spans="1:10" s="3" customFormat="1" ht="30.75" customHeight="1" x14ac:dyDescent="0.2">
      <c r="A18" s="7"/>
      <c r="B18" s="62"/>
      <c r="C18" s="62"/>
      <c r="D18" s="46">
        <v>6330</v>
      </c>
      <c r="E18" s="50" t="s">
        <v>40</v>
      </c>
      <c r="F18" s="78" t="s">
        <v>48</v>
      </c>
      <c r="G18" s="9">
        <v>10000</v>
      </c>
      <c r="H18" s="57"/>
      <c r="I18" s="75" t="s">
        <v>52</v>
      </c>
    </row>
    <row r="19" spans="1:10" s="3" customFormat="1" ht="30.75" thickBot="1" x14ac:dyDescent="0.25">
      <c r="A19" s="29"/>
      <c r="B19" s="38"/>
      <c r="C19" s="38"/>
      <c r="D19" s="39">
        <v>2212</v>
      </c>
      <c r="E19" s="30" t="s">
        <v>16</v>
      </c>
      <c r="F19" s="31" t="s">
        <v>67</v>
      </c>
      <c r="G19" s="32"/>
      <c r="H19" s="60">
        <v>10000</v>
      </c>
      <c r="I19" s="61" t="s">
        <v>52</v>
      </c>
    </row>
    <row r="20" spans="1:10" s="3" customFormat="1" x14ac:dyDescent="0.2">
      <c r="A20" s="4"/>
      <c r="B20" s="4"/>
      <c r="C20" s="4"/>
      <c r="D20" s="5"/>
      <c r="E20" s="36"/>
      <c r="F20" s="37"/>
      <c r="G20" s="6"/>
      <c r="H20" s="58"/>
      <c r="I20" s="37"/>
    </row>
    <row r="21" spans="1:10" s="3" customFormat="1" x14ac:dyDescent="0.2">
      <c r="A21" s="4"/>
      <c r="B21" s="4"/>
      <c r="C21" s="4"/>
      <c r="D21" s="5"/>
      <c r="E21" s="36"/>
      <c r="F21" s="37"/>
      <c r="G21" s="6"/>
      <c r="H21" s="58"/>
      <c r="I21" s="37"/>
    </row>
    <row r="22" spans="1:10" s="3" customFormat="1" x14ac:dyDescent="0.2">
      <c r="A22" s="4"/>
      <c r="B22" s="4"/>
      <c r="C22" s="4"/>
      <c r="D22" s="5"/>
      <c r="E22" s="36"/>
      <c r="F22" s="37"/>
      <c r="G22" s="6"/>
      <c r="H22" s="58"/>
      <c r="I22" s="37"/>
    </row>
    <row r="23" spans="1:10" s="3" customFormat="1" x14ac:dyDescent="0.2">
      <c r="A23" s="4"/>
      <c r="B23" s="4"/>
      <c r="C23" s="4"/>
      <c r="D23" s="5"/>
      <c r="E23" s="36"/>
      <c r="F23" s="37"/>
      <c r="G23" s="6"/>
      <c r="H23" s="58"/>
      <c r="I23" s="37"/>
    </row>
    <row r="24" spans="1:10" s="3" customFormat="1" x14ac:dyDescent="0.2">
      <c r="A24" s="4"/>
      <c r="B24" s="4"/>
      <c r="C24" s="4"/>
      <c r="D24" s="5"/>
      <c r="E24" s="36"/>
      <c r="F24" s="37"/>
      <c r="G24" s="6"/>
      <c r="H24" s="58"/>
      <c r="I24" s="37"/>
    </row>
    <row r="25" spans="1:10" s="3" customFormat="1" x14ac:dyDescent="0.2">
      <c r="A25" s="4"/>
      <c r="B25" s="4"/>
      <c r="C25" s="4"/>
      <c r="D25" s="5"/>
      <c r="E25" s="36"/>
      <c r="F25" s="37"/>
      <c r="G25" s="6"/>
      <c r="H25" s="58"/>
      <c r="I25" s="37"/>
    </row>
    <row r="26" spans="1:10" s="103" customFormat="1" ht="15.75" thickBot="1" x14ac:dyDescent="0.25">
      <c r="A26" s="116"/>
      <c r="B26" s="116"/>
      <c r="C26" s="116"/>
      <c r="D26" s="123"/>
      <c r="E26" s="72"/>
      <c r="F26" s="126"/>
      <c r="G26" s="124"/>
      <c r="H26" s="125"/>
      <c r="I26" s="124"/>
      <c r="J26" s="3"/>
    </row>
    <row r="27" spans="1:10" s="3" customFormat="1" ht="47.25" x14ac:dyDescent="0.2">
      <c r="A27" s="34"/>
      <c r="B27" s="41" t="s">
        <v>15</v>
      </c>
      <c r="C27" s="42">
        <v>7001</v>
      </c>
      <c r="D27" s="42"/>
      <c r="E27" s="35"/>
      <c r="F27" s="178" t="s">
        <v>68</v>
      </c>
      <c r="G27" s="8"/>
      <c r="H27" s="79"/>
      <c r="I27" s="59" t="s">
        <v>69</v>
      </c>
      <c r="J27" s="2"/>
    </row>
    <row r="28" spans="1:10" s="3" customFormat="1" ht="45" x14ac:dyDescent="0.2">
      <c r="A28" s="7"/>
      <c r="B28" s="62"/>
      <c r="C28" s="46"/>
      <c r="D28" s="14">
        <v>6330</v>
      </c>
      <c r="E28" s="52">
        <v>4137</v>
      </c>
      <c r="F28" s="45" t="s">
        <v>51</v>
      </c>
      <c r="G28" s="9">
        <v>4374</v>
      </c>
      <c r="H28" s="57"/>
      <c r="I28" s="70" t="s">
        <v>41</v>
      </c>
      <c r="J28" s="2"/>
    </row>
    <row r="29" spans="1:10" s="3" customFormat="1" ht="18.75" customHeight="1" x14ac:dyDescent="0.2">
      <c r="A29" s="7"/>
      <c r="B29" s="62"/>
      <c r="C29" s="46"/>
      <c r="D29" s="46">
        <v>3113</v>
      </c>
      <c r="E29" s="50" t="s">
        <v>26</v>
      </c>
      <c r="F29" s="47" t="s">
        <v>49</v>
      </c>
      <c r="G29" s="9"/>
      <c r="H29" s="57"/>
      <c r="I29" s="10"/>
      <c r="J29" s="2"/>
    </row>
    <row r="30" spans="1:10" s="3" customFormat="1" ht="30" x14ac:dyDescent="0.2">
      <c r="A30" s="7"/>
      <c r="B30" s="62"/>
      <c r="C30" s="46"/>
      <c r="D30" s="46"/>
      <c r="E30" s="50"/>
      <c r="F30" s="47" t="s">
        <v>73</v>
      </c>
      <c r="G30" s="9"/>
      <c r="H30" s="57">
        <v>1528</v>
      </c>
      <c r="I30" s="70" t="s">
        <v>41</v>
      </c>
      <c r="J30" s="2"/>
    </row>
    <row r="31" spans="1:10" s="3" customFormat="1" ht="30.75" thickBot="1" x14ac:dyDescent="0.25">
      <c r="A31" s="7"/>
      <c r="B31" s="62"/>
      <c r="C31" s="46"/>
      <c r="D31" s="46"/>
      <c r="E31" s="50"/>
      <c r="F31" s="47" t="s">
        <v>74</v>
      </c>
      <c r="G31" s="9"/>
      <c r="H31" s="57">
        <v>2846</v>
      </c>
      <c r="I31" s="70" t="s">
        <v>41</v>
      </c>
      <c r="J31" s="2"/>
    </row>
    <row r="32" spans="1:10" s="103" customFormat="1" ht="15.75" thickBot="1" x14ac:dyDescent="0.25">
      <c r="A32" s="106"/>
      <c r="B32" s="106"/>
      <c r="C32" s="107"/>
      <c r="D32" s="107"/>
      <c r="E32" s="108"/>
      <c r="F32" s="109"/>
      <c r="G32" s="110"/>
      <c r="H32" s="127"/>
      <c r="I32" s="110"/>
      <c r="J32" s="2"/>
    </row>
    <row r="33" spans="1:10" s="3" customFormat="1" ht="48" thickBot="1" x14ac:dyDescent="0.3">
      <c r="A33" s="34"/>
      <c r="B33" s="41" t="s">
        <v>17</v>
      </c>
      <c r="C33" s="42">
        <v>1805</v>
      </c>
      <c r="D33" s="42"/>
      <c r="E33" s="35"/>
      <c r="F33" s="43" t="s">
        <v>71</v>
      </c>
      <c r="G33" s="8"/>
      <c r="H33" s="79"/>
      <c r="I33" s="59"/>
      <c r="J33" s="2"/>
    </row>
    <row r="34" spans="1:10" s="3" customFormat="1" ht="60" customHeight="1" x14ac:dyDescent="0.2">
      <c r="A34" s="7"/>
      <c r="B34" s="62"/>
      <c r="C34" s="62"/>
      <c r="D34" s="46">
        <v>3319</v>
      </c>
      <c r="E34" s="50" t="s">
        <v>38</v>
      </c>
      <c r="F34" s="78" t="s">
        <v>70</v>
      </c>
      <c r="G34" s="9">
        <v>12</v>
      </c>
      <c r="H34" s="57"/>
      <c r="I34" s="75"/>
    </row>
    <row r="35" spans="1:10" s="3" customFormat="1" x14ac:dyDescent="0.2">
      <c r="A35" s="11"/>
      <c r="B35" s="12"/>
      <c r="C35" s="12"/>
      <c r="D35" s="14">
        <v>3319</v>
      </c>
      <c r="E35" s="52" t="s">
        <v>14</v>
      </c>
      <c r="F35" s="175" t="s">
        <v>50</v>
      </c>
      <c r="G35" s="9"/>
      <c r="H35" s="57">
        <v>10</v>
      </c>
      <c r="I35" s="10"/>
      <c r="J35" s="2"/>
    </row>
    <row r="36" spans="1:10" s="3" customFormat="1" ht="15.75" thickBot="1" x14ac:dyDescent="0.25">
      <c r="A36" s="29"/>
      <c r="B36" s="38"/>
      <c r="C36" s="38"/>
      <c r="D36" s="39">
        <v>6409</v>
      </c>
      <c r="E36" s="54" t="s">
        <v>18</v>
      </c>
      <c r="F36" s="176" t="s">
        <v>23</v>
      </c>
      <c r="G36" s="55"/>
      <c r="H36" s="177">
        <v>2</v>
      </c>
      <c r="I36" s="33"/>
      <c r="J36" s="2"/>
    </row>
    <row r="37" spans="1:10" s="103" customFormat="1" x14ac:dyDescent="0.2">
      <c r="A37" s="116"/>
      <c r="B37" s="116"/>
      <c r="C37" s="116"/>
      <c r="D37" s="128"/>
      <c r="E37" s="72"/>
      <c r="F37" s="129"/>
      <c r="G37" s="124"/>
      <c r="H37" s="125"/>
      <c r="I37" s="124"/>
      <c r="J37" s="13"/>
    </row>
    <row r="38" spans="1:10" s="3" customFormat="1" x14ac:dyDescent="0.2">
      <c r="A38" s="15" t="s">
        <v>72</v>
      </c>
      <c r="B38" s="4"/>
      <c r="C38" s="4"/>
      <c r="D38" s="51"/>
      <c r="E38" s="36"/>
      <c r="F38" s="48"/>
      <c r="G38" s="6"/>
      <c r="H38" s="58"/>
      <c r="I38" s="6"/>
      <c r="J38" s="13"/>
    </row>
    <row r="39" spans="1:10" s="103" customFormat="1" x14ac:dyDescent="0.2">
      <c r="A39" s="111"/>
      <c r="B39" s="116"/>
      <c r="C39" s="116"/>
      <c r="D39" s="128"/>
      <c r="E39" s="72"/>
      <c r="F39" s="129"/>
      <c r="G39" s="124"/>
      <c r="H39" s="125"/>
      <c r="I39" s="124"/>
      <c r="J39" s="13"/>
    </row>
    <row r="40" spans="1:10" s="3" customFormat="1" x14ac:dyDescent="0.2">
      <c r="A40" s="4"/>
      <c r="B40" s="4"/>
      <c r="C40" s="4"/>
      <c r="D40" s="51"/>
      <c r="E40" s="36"/>
      <c r="F40" s="15"/>
      <c r="G40" s="44" t="s">
        <v>42</v>
      </c>
      <c r="H40" s="65" t="s">
        <v>43</v>
      </c>
      <c r="I40" s="6"/>
      <c r="J40" s="13"/>
    </row>
    <row r="41" spans="1:10" x14ac:dyDescent="0.2">
      <c r="A41" s="116"/>
      <c r="B41" s="116"/>
      <c r="C41" s="116"/>
      <c r="D41" s="128"/>
      <c r="E41" s="72"/>
      <c r="F41" s="179" t="s">
        <v>57</v>
      </c>
      <c r="G41" s="66">
        <v>66403</v>
      </c>
      <c r="H41" s="66">
        <v>80786.600000000006</v>
      </c>
      <c r="I41" s="124"/>
      <c r="J41" s="1"/>
    </row>
    <row r="42" spans="1:10" x14ac:dyDescent="0.2">
      <c r="A42" s="116"/>
      <c r="B42" s="116"/>
      <c r="C42" s="116"/>
      <c r="D42" s="128"/>
      <c r="E42" s="72"/>
      <c r="F42" s="179" t="s">
        <v>58</v>
      </c>
      <c r="G42" s="66">
        <v>108868</v>
      </c>
      <c r="H42" s="66">
        <v>123251.6</v>
      </c>
      <c r="I42" s="124"/>
      <c r="J42" s="1"/>
    </row>
    <row r="43" spans="1:10" x14ac:dyDescent="0.2">
      <c r="A43" s="116"/>
      <c r="B43" s="116"/>
      <c r="C43" s="116"/>
      <c r="D43" s="128"/>
      <c r="E43" s="72"/>
      <c r="F43" s="179" t="s">
        <v>20</v>
      </c>
      <c r="G43" s="66">
        <f>G41-G42</f>
        <v>-42465</v>
      </c>
      <c r="H43" s="66">
        <f>H41-H42</f>
        <v>-42465</v>
      </c>
      <c r="I43" s="124"/>
      <c r="J43" s="1"/>
    </row>
    <row r="44" spans="1:10" x14ac:dyDescent="0.2">
      <c r="A44" s="116"/>
      <c r="B44" s="116"/>
      <c r="C44" s="116"/>
      <c r="D44" s="128"/>
      <c r="E44" s="72"/>
      <c r="F44" s="15" t="s">
        <v>21</v>
      </c>
      <c r="G44" s="66">
        <v>42465</v>
      </c>
      <c r="H44" s="66">
        <v>42465</v>
      </c>
      <c r="I44" s="124"/>
      <c r="J44" s="1"/>
    </row>
    <row r="45" spans="1:10" x14ac:dyDescent="0.2">
      <c r="A45" s="116"/>
      <c r="B45" s="116"/>
      <c r="C45" s="116"/>
      <c r="D45" s="123"/>
      <c r="E45" s="72"/>
      <c r="F45" s="129"/>
      <c r="G45" s="124"/>
      <c r="H45" s="125"/>
      <c r="I45" s="124"/>
      <c r="J45" s="1"/>
    </row>
    <row r="46" spans="1:10" x14ac:dyDescent="0.2">
      <c r="A46" s="116"/>
      <c r="B46" s="116"/>
      <c r="C46" s="116"/>
      <c r="D46" s="123"/>
      <c r="E46" s="72"/>
      <c r="F46" s="129"/>
      <c r="G46" s="124"/>
      <c r="H46" s="125"/>
      <c r="I46" s="124"/>
      <c r="J46" s="1"/>
    </row>
    <row r="47" spans="1:10" x14ac:dyDescent="0.2">
      <c r="A47" s="116"/>
      <c r="B47" s="116"/>
      <c r="C47" s="116"/>
      <c r="D47" s="123"/>
      <c r="E47" s="72"/>
      <c r="F47" s="124"/>
      <c r="G47" s="124"/>
      <c r="H47" s="125"/>
      <c r="I47" s="124"/>
      <c r="J47" s="1"/>
    </row>
    <row r="48" spans="1:10" x14ac:dyDescent="0.2">
      <c r="A48" s="116"/>
      <c r="B48" s="116"/>
      <c r="C48" s="116"/>
      <c r="D48" s="123"/>
      <c r="E48" s="72"/>
      <c r="F48" s="124"/>
      <c r="G48" s="124"/>
      <c r="H48" s="125"/>
      <c r="I48" s="124"/>
      <c r="J48" s="1"/>
    </row>
    <row r="49" spans="1:10" x14ac:dyDescent="0.2">
      <c r="A49" s="116"/>
      <c r="B49" s="116"/>
      <c r="C49" s="116"/>
      <c r="D49" s="123"/>
      <c r="E49" s="72"/>
      <c r="F49" s="124"/>
      <c r="G49" s="124"/>
      <c r="H49" s="125"/>
      <c r="I49" s="124"/>
      <c r="J49" s="1"/>
    </row>
    <row r="50" spans="1:10" x14ac:dyDescent="0.2">
      <c r="A50" s="116"/>
      <c r="B50" s="116"/>
      <c r="C50" s="116"/>
      <c r="D50" s="123"/>
      <c r="E50" s="72"/>
      <c r="F50" s="124"/>
      <c r="G50" s="130"/>
      <c r="H50" s="131"/>
      <c r="I50" s="124"/>
      <c r="J50" s="1"/>
    </row>
    <row r="51" spans="1:10" x14ac:dyDescent="0.2">
      <c r="A51" s="116"/>
      <c r="B51" s="116"/>
      <c r="C51" s="116"/>
      <c r="D51" s="123"/>
      <c r="E51" s="72"/>
      <c r="F51" s="132"/>
      <c r="G51" s="124"/>
      <c r="H51" s="125"/>
      <c r="I51" s="124"/>
      <c r="J51" s="1"/>
    </row>
    <row r="52" spans="1:10" x14ac:dyDescent="0.2">
      <c r="A52" s="116"/>
      <c r="B52" s="116"/>
      <c r="C52" s="116"/>
      <c r="D52" s="123"/>
      <c r="E52" s="72"/>
      <c r="F52" s="132"/>
      <c r="G52" s="124"/>
      <c r="H52" s="125"/>
      <c r="I52" s="124"/>
      <c r="J52" s="1"/>
    </row>
    <row r="53" spans="1:10" ht="15.75" x14ac:dyDescent="0.25">
      <c r="A53" s="133"/>
      <c r="B53" s="133"/>
      <c r="C53" s="133"/>
      <c r="D53" s="123"/>
      <c r="E53" s="134"/>
      <c r="F53" s="132"/>
      <c r="G53" s="124"/>
      <c r="H53" s="125"/>
      <c r="I53" s="124"/>
      <c r="J53" s="1"/>
    </row>
    <row r="54" spans="1:10" x14ac:dyDescent="0.2">
      <c r="A54" s="116"/>
      <c r="B54" s="116"/>
      <c r="C54" s="116"/>
      <c r="D54" s="123"/>
      <c r="E54" s="124"/>
      <c r="F54" s="124"/>
      <c r="G54" s="124"/>
      <c r="H54" s="125"/>
      <c r="I54" s="124"/>
      <c r="J54" s="1"/>
    </row>
  </sheetData>
  <mergeCells count="4">
    <mergeCell ref="A1:I1"/>
    <mergeCell ref="A2:I2"/>
    <mergeCell ref="E4:G4"/>
    <mergeCell ref="H4:I4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F32" sqref="F32"/>
    </sheetView>
  </sheetViews>
  <sheetFormatPr defaultRowHeight="14.25" x14ac:dyDescent="0.2"/>
  <cols>
    <col min="1" max="1" width="9.5703125" style="86" customWidth="1"/>
    <col min="2" max="2" width="8.5703125" style="86" customWidth="1"/>
    <col min="3" max="3" width="12" style="86" customWidth="1"/>
    <col min="4" max="4" width="9.140625" style="86" customWidth="1"/>
    <col min="5" max="5" width="15.7109375" style="86" customWidth="1"/>
    <col min="6" max="6" width="14.7109375" style="86" customWidth="1"/>
    <col min="7" max="7" width="32.28515625" style="86" customWidth="1"/>
    <col min="8" max="8" width="12.85546875" style="86" customWidth="1"/>
    <col min="9" max="9" width="17.42578125" style="86" customWidth="1"/>
    <col min="10" max="10" width="10" style="86" bestFit="1" customWidth="1"/>
    <col min="11" max="11" width="16.42578125" style="85" customWidth="1"/>
    <col min="12" max="13" width="9.140625" style="86"/>
    <col min="14" max="14" width="10.42578125" style="86" customWidth="1"/>
    <col min="15" max="16384" width="9.140625" style="86"/>
  </cols>
  <sheetData>
    <row r="1" spans="1:14" ht="15.75" thickBot="1" x14ac:dyDescent="0.3">
      <c r="A1" s="82" t="s">
        <v>27</v>
      </c>
      <c r="B1" s="83" t="s">
        <v>1</v>
      </c>
      <c r="C1" s="83" t="s">
        <v>28</v>
      </c>
      <c r="D1" s="83" t="s">
        <v>29</v>
      </c>
      <c r="E1" s="83" t="s">
        <v>30</v>
      </c>
      <c r="F1" s="83" t="s">
        <v>31</v>
      </c>
      <c r="G1" s="83" t="s">
        <v>32</v>
      </c>
      <c r="H1" s="83" t="s">
        <v>24</v>
      </c>
      <c r="I1" s="84" t="s">
        <v>25</v>
      </c>
    </row>
    <row r="2" spans="1:14" s="100" customFormat="1" ht="15" x14ac:dyDescent="0.25">
      <c r="A2" s="186" t="s">
        <v>44</v>
      </c>
      <c r="B2" s="187"/>
      <c r="C2" s="187"/>
      <c r="D2" s="187"/>
      <c r="E2" s="187"/>
      <c r="F2" s="187"/>
      <c r="G2" s="187"/>
      <c r="H2" s="188"/>
      <c r="I2" s="101"/>
      <c r="J2" s="86"/>
      <c r="K2" s="85"/>
      <c r="L2" s="86"/>
      <c r="N2" s="86"/>
    </row>
    <row r="3" spans="1:14" s="100" customFormat="1" ht="15" x14ac:dyDescent="0.25">
      <c r="A3" s="136" t="s">
        <v>33</v>
      </c>
      <c r="B3" s="137"/>
      <c r="C3" s="137"/>
      <c r="D3" s="137"/>
      <c r="E3" s="138"/>
      <c r="F3" s="139"/>
      <c r="G3" s="137"/>
      <c r="H3" s="137"/>
      <c r="I3" s="140"/>
      <c r="J3" s="86"/>
      <c r="K3" s="85"/>
      <c r="L3" s="86"/>
      <c r="N3" s="86"/>
    </row>
    <row r="4" spans="1:14" s="100" customFormat="1" ht="30" customHeight="1" x14ac:dyDescent="0.25">
      <c r="A4" s="141">
        <v>6330</v>
      </c>
      <c r="B4" s="142">
        <v>4137</v>
      </c>
      <c r="C4" s="143">
        <v>17050</v>
      </c>
      <c r="D4" s="142">
        <v>400</v>
      </c>
      <c r="E4" s="144" t="s">
        <v>45</v>
      </c>
      <c r="F4" s="145">
        <v>764000</v>
      </c>
      <c r="G4" s="166" t="s">
        <v>46</v>
      </c>
      <c r="H4" s="146"/>
      <c r="I4" s="147">
        <v>0</v>
      </c>
      <c r="J4" s="86"/>
      <c r="K4" s="85"/>
      <c r="L4" s="86"/>
      <c r="N4" s="86"/>
    </row>
    <row r="5" spans="1:14" s="100" customFormat="1" ht="30" customHeight="1" x14ac:dyDescent="0.25">
      <c r="A5" s="141">
        <v>6330</v>
      </c>
      <c r="B5" s="142">
        <v>4137</v>
      </c>
      <c r="C5" s="143">
        <v>104</v>
      </c>
      <c r="D5" s="142">
        <v>400</v>
      </c>
      <c r="E5" s="144" t="s">
        <v>45</v>
      </c>
      <c r="F5" s="145">
        <v>764000</v>
      </c>
      <c r="G5" s="166" t="s">
        <v>47</v>
      </c>
      <c r="H5" s="148">
        <f>SUM(F4:F5)</f>
        <v>1528000</v>
      </c>
      <c r="I5" s="147">
        <v>0</v>
      </c>
      <c r="J5" s="86"/>
      <c r="K5" s="85"/>
      <c r="L5" s="86"/>
      <c r="N5" s="86"/>
    </row>
    <row r="6" spans="1:14" s="100" customFormat="1" ht="15" x14ac:dyDescent="0.25">
      <c r="A6" s="149"/>
      <c r="B6" s="150"/>
      <c r="C6" s="150"/>
      <c r="D6" s="150"/>
      <c r="E6" s="151"/>
      <c r="F6" s="152"/>
      <c r="G6" s="153"/>
      <c r="H6" s="152"/>
      <c r="I6" s="154">
        <v>0</v>
      </c>
      <c r="J6" s="86"/>
      <c r="K6" s="85"/>
      <c r="L6" s="86"/>
      <c r="N6" s="86"/>
    </row>
    <row r="7" spans="1:14" s="100" customFormat="1" ht="15" x14ac:dyDescent="0.25">
      <c r="A7" s="155" t="s">
        <v>34</v>
      </c>
      <c r="B7" s="156"/>
      <c r="C7" s="156"/>
      <c r="D7" s="156"/>
      <c r="E7" s="157"/>
      <c r="F7" s="148"/>
      <c r="G7" s="146"/>
      <c r="H7" s="146"/>
      <c r="I7" s="158"/>
      <c r="J7" s="86"/>
      <c r="K7" s="85"/>
      <c r="L7" s="86"/>
      <c r="N7" s="86"/>
    </row>
    <row r="8" spans="1:14" s="100" customFormat="1" ht="32.25" customHeight="1" x14ac:dyDescent="0.25">
      <c r="A8" s="155">
        <v>3113</v>
      </c>
      <c r="B8" s="159">
        <v>5336</v>
      </c>
      <c r="C8" s="160">
        <v>108517050</v>
      </c>
      <c r="D8" s="159">
        <v>400</v>
      </c>
      <c r="E8" s="99" t="s">
        <v>45</v>
      </c>
      <c r="F8" s="92">
        <v>764000</v>
      </c>
      <c r="G8" s="167" t="s">
        <v>46</v>
      </c>
      <c r="H8" s="146"/>
      <c r="I8" s="163">
        <v>0</v>
      </c>
      <c r="J8" s="86"/>
      <c r="K8" s="85"/>
      <c r="L8" s="86"/>
      <c r="N8" s="86"/>
    </row>
    <row r="9" spans="1:14" s="100" customFormat="1" ht="31.5" customHeight="1" x14ac:dyDescent="0.25">
      <c r="A9" s="155">
        <v>3113</v>
      </c>
      <c r="B9" s="159">
        <v>5336</v>
      </c>
      <c r="C9" s="160">
        <v>108100104</v>
      </c>
      <c r="D9" s="159">
        <v>400</v>
      </c>
      <c r="E9" s="99" t="s">
        <v>45</v>
      </c>
      <c r="F9" s="92">
        <v>764000</v>
      </c>
      <c r="G9" s="167" t="s">
        <v>47</v>
      </c>
      <c r="H9" s="148">
        <f>SUM(F8:F9)</f>
        <v>1528000</v>
      </c>
      <c r="I9" s="163">
        <v>0</v>
      </c>
      <c r="J9" s="86"/>
      <c r="K9" s="85"/>
      <c r="L9" s="86"/>
      <c r="N9" s="86"/>
    </row>
    <row r="10" spans="1:14" s="100" customFormat="1" ht="15.75" thickBot="1" x14ac:dyDescent="0.3">
      <c r="A10" s="149"/>
      <c r="B10" s="150"/>
      <c r="C10" s="150"/>
      <c r="D10" s="150"/>
      <c r="E10" s="151"/>
      <c r="F10" s="164"/>
      <c r="G10" s="153"/>
      <c r="H10" s="152"/>
      <c r="I10" s="165">
        <v>0</v>
      </c>
      <c r="J10" s="86"/>
      <c r="K10" s="85"/>
      <c r="L10" s="86"/>
      <c r="N10" s="86"/>
    </row>
    <row r="11" spans="1:14" s="100" customFormat="1" ht="15" x14ac:dyDescent="0.25">
      <c r="A11" s="186" t="s">
        <v>53</v>
      </c>
      <c r="B11" s="187"/>
      <c r="C11" s="187"/>
      <c r="D11" s="187"/>
      <c r="E11" s="187"/>
      <c r="F11" s="187"/>
      <c r="G11" s="187"/>
      <c r="H11" s="188"/>
      <c r="I11" s="168"/>
      <c r="J11" s="86"/>
      <c r="K11" s="85"/>
      <c r="L11" s="86"/>
      <c r="N11" s="86"/>
    </row>
    <row r="12" spans="1:14" s="100" customFormat="1" ht="15" x14ac:dyDescent="0.25">
      <c r="A12" s="169" t="s">
        <v>33</v>
      </c>
      <c r="B12" s="146"/>
      <c r="C12" s="146"/>
      <c r="D12" s="146"/>
      <c r="E12" s="170"/>
      <c r="F12" s="171"/>
      <c r="G12" s="146"/>
      <c r="H12" s="146"/>
      <c r="I12" s="140"/>
      <c r="J12" s="86"/>
      <c r="K12" s="85"/>
      <c r="L12" s="86"/>
      <c r="N12" s="86"/>
    </row>
    <row r="13" spans="1:14" s="100" customFormat="1" ht="43.5" x14ac:dyDescent="0.25">
      <c r="A13" s="141">
        <v>6330</v>
      </c>
      <c r="B13" s="142">
        <v>4137</v>
      </c>
      <c r="C13" s="143">
        <v>17050</v>
      </c>
      <c r="D13" s="142">
        <v>400</v>
      </c>
      <c r="E13" s="144" t="s">
        <v>54</v>
      </c>
      <c r="F13" s="145">
        <v>1423000</v>
      </c>
      <c r="G13" s="166" t="s">
        <v>55</v>
      </c>
      <c r="H13" s="146"/>
      <c r="I13" s="147">
        <v>0</v>
      </c>
      <c r="J13" s="86"/>
      <c r="K13" s="85"/>
      <c r="L13" s="86"/>
      <c r="N13" s="86"/>
    </row>
    <row r="14" spans="1:14" s="100" customFormat="1" ht="43.5" x14ac:dyDescent="0.25">
      <c r="A14" s="141">
        <v>6330</v>
      </c>
      <c r="B14" s="142">
        <v>4137</v>
      </c>
      <c r="C14" s="143">
        <v>104</v>
      </c>
      <c r="D14" s="142">
        <v>400</v>
      </c>
      <c r="E14" s="144" t="s">
        <v>54</v>
      </c>
      <c r="F14" s="145">
        <v>1423000</v>
      </c>
      <c r="G14" s="166" t="s">
        <v>56</v>
      </c>
      <c r="H14" s="148">
        <f>SUM(F13:F14)</f>
        <v>2846000</v>
      </c>
      <c r="I14" s="147">
        <v>0</v>
      </c>
      <c r="J14" s="86"/>
      <c r="K14" s="85"/>
      <c r="L14" s="86"/>
      <c r="N14" s="86"/>
    </row>
    <row r="15" spans="1:14" s="100" customFormat="1" ht="15" x14ac:dyDescent="0.25">
      <c r="A15" s="149"/>
      <c r="B15" s="150"/>
      <c r="C15" s="150"/>
      <c r="D15" s="150"/>
      <c r="E15" s="151"/>
      <c r="F15" s="152"/>
      <c r="G15" s="153"/>
      <c r="H15" s="152"/>
      <c r="I15" s="154">
        <f>SUM(I13:I14)</f>
        <v>0</v>
      </c>
      <c r="J15" s="86"/>
      <c r="K15" s="85"/>
      <c r="L15" s="86"/>
      <c r="N15" s="86"/>
    </row>
    <row r="16" spans="1:14" s="100" customFormat="1" ht="15" x14ac:dyDescent="0.25">
      <c r="A16" s="155" t="s">
        <v>34</v>
      </c>
      <c r="B16" s="156"/>
      <c r="C16" s="156"/>
      <c r="D16" s="156"/>
      <c r="E16" s="157"/>
      <c r="F16" s="148"/>
      <c r="G16" s="146"/>
      <c r="H16" s="146"/>
      <c r="I16" s="158"/>
      <c r="J16" s="86"/>
      <c r="K16" s="85"/>
      <c r="L16" s="86"/>
      <c r="N16" s="86"/>
    </row>
    <row r="17" spans="1:14" s="100" customFormat="1" ht="43.5" x14ac:dyDescent="0.25">
      <c r="A17" s="155">
        <v>3113</v>
      </c>
      <c r="B17" s="159">
        <v>5336</v>
      </c>
      <c r="C17" s="160">
        <v>108517050</v>
      </c>
      <c r="D17" s="159">
        <v>400</v>
      </c>
      <c r="E17" s="161" t="s">
        <v>54</v>
      </c>
      <c r="F17" s="162">
        <v>1423000</v>
      </c>
      <c r="G17" s="167" t="s">
        <v>55</v>
      </c>
      <c r="H17" s="146"/>
      <c r="I17" s="163">
        <v>0</v>
      </c>
      <c r="J17" s="86"/>
      <c r="K17" s="85"/>
      <c r="L17" s="86"/>
      <c r="N17" s="86"/>
    </row>
    <row r="18" spans="1:14" s="100" customFormat="1" ht="43.5" x14ac:dyDescent="0.25">
      <c r="A18" s="155">
        <v>3113</v>
      </c>
      <c r="B18" s="159">
        <v>5336</v>
      </c>
      <c r="C18" s="160">
        <v>108100104</v>
      </c>
      <c r="D18" s="159">
        <v>400</v>
      </c>
      <c r="E18" s="161" t="s">
        <v>54</v>
      </c>
      <c r="F18" s="162">
        <v>1423000</v>
      </c>
      <c r="G18" s="167" t="s">
        <v>56</v>
      </c>
      <c r="H18" s="148">
        <f>SUM(F17:F18)</f>
        <v>2846000</v>
      </c>
      <c r="I18" s="163">
        <v>0</v>
      </c>
      <c r="J18" s="86"/>
      <c r="K18" s="85"/>
      <c r="L18" s="86"/>
      <c r="N18" s="86"/>
    </row>
    <row r="19" spans="1:14" s="100" customFormat="1" ht="15" x14ac:dyDescent="0.25">
      <c r="A19" s="149"/>
      <c r="B19" s="150"/>
      <c r="C19" s="150"/>
      <c r="D19" s="150"/>
      <c r="E19" s="151"/>
      <c r="F19" s="164"/>
      <c r="G19" s="153"/>
      <c r="H19" s="152"/>
      <c r="I19" s="165">
        <f>SUM(I17:I18)</f>
        <v>0</v>
      </c>
      <c r="J19" s="86"/>
      <c r="K19" s="85"/>
      <c r="L19" s="86"/>
      <c r="N19" s="86"/>
    </row>
    <row r="20" spans="1:14" x14ac:dyDescent="0.2">
      <c r="A20" s="94"/>
      <c r="B20" s="87"/>
      <c r="C20" s="87"/>
      <c r="D20" s="87"/>
      <c r="E20" s="87"/>
      <c r="F20" s="90"/>
      <c r="G20" s="90"/>
      <c r="H20" s="90"/>
      <c r="I20" s="91"/>
    </row>
    <row r="21" spans="1:14" x14ac:dyDescent="0.2">
      <c r="A21" s="94"/>
      <c r="B21" s="87"/>
      <c r="C21" s="87"/>
      <c r="D21" s="87"/>
      <c r="E21" s="87"/>
      <c r="F21" s="90"/>
      <c r="G21" s="88" t="s">
        <v>35</v>
      </c>
      <c r="H21" s="88">
        <f>H5+H14</f>
        <v>4374000</v>
      </c>
      <c r="I21" s="89">
        <v>0</v>
      </c>
    </row>
    <row r="22" spans="1:14" ht="15" thickBot="1" x14ac:dyDescent="0.25">
      <c r="A22" s="95"/>
      <c r="B22" s="96"/>
      <c r="C22" s="96"/>
      <c r="D22" s="96"/>
      <c r="E22" s="96"/>
      <c r="F22" s="96"/>
      <c r="G22" s="97" t="s">
        <v>36</v>
      </c>
      <c r="H22" s="98">
        <f>H9+H18</f>
        <v>4374000</v>
      </c>
      <c r="I22" s="93">
        <v>0</v>
      </c>
    </row>
  </sheetData>
  <mergeCells count="2">
    <mergeCell ref="A2:H2"/>
    <mergeCell ref="A11:H1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Rozp. opatření 2022 březen </vt:lpstr>
      <vt:lpstr>Rozp. opatř. 2022 březen příloh</vt:lpstr>
      <vt:lpstr>'Rozp. opatř. 2022 březen příloh'!Názvy_tisku</vt:lpstr>
      <vt:lpstr>'Rozp. opatření 2022 březen '!Názvy_tisku</vt:lpstr>
    </vt:vector>
  </TitlesOfParts>
  <Company>MgTP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Jodas Roman Ing.</dc:creator>
  <cp:lastModifiedBy>Vomáčková Blanka</cp:lastModifiedBy>
  <cp:lastPrinted>2022-04-26T14:21:32Z</cp:lastPrinted>
  <dcterms:created xsi:type="dcterms:W3CDTF">2017-02-15T15:16:15Z</dcterms:created>
  <dcterms:modified xsi:type="dcterms:W3CDTF">2022-04-26T14:22:21Z</dcterms:modified>
</cp:coreProperties>
</file>